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17"/>
  <workbookPr defaultThemeVersion="166925"/>
  <mc:AlternateContent xmlns:mc="http://schemas.openxmlformats.org/markup-compatibility/2006">
    <mc:Choice Requires="x15">
      <x15ac:absPath xmlns:x15ac="http://schemas.microsoft.com/office/spreadsheetml/2010/11/ac" url="Z:\Novo Servidor\1- Sustentabilidade Institucional\9- Comunicação para Sustentabilidade\2- Reestruturação website Sustentabilidade\2- Reestruturação\"/>
    </mc:Choice>
  </mc:AlternateContent>
  <xr:revisionPtr revIDLastSave="0" documentId="13_ncr:1_{DEBE4CC1-37FA-490B-8C28-BDBDF79E1FC4}" xr6:coauthVersionLast="47" xr6:coauthVersionMax="47" xr10:uidLastSave="{00000000-0000-0000-0000-000000000000}"/>
  <bookViews>
    <workbookView xWindow="-120" yWindow="-120" windowWidth="20730" windowHeight="11160" tabRatio="838" firstSheet="1" activeTab="1" xr2:uid="{191F433C-FD7A-48F4-BCA0-19E49C14CA20}"/>
  </bookViews>
  <sheets>
    <sheet name="Introdução" sheetId="1" r:id="rId1"/>
    <sheet name="Supply Chain Management" sheetId="12" r:id="rId2"/>
    <sheet name="GHG Emissions" sheetId="10" r:id="rId3"/>
    <sheet name="Eco-efficiency" sheetId="13" r:id="rId4"/>
    <sheet name="Ethics &amp; Compliance" sheetId="14" r:id="rId5"/>
    <sheet name="Occupational Health and Safety" sheetId="15" r:id="rId6"/>
    <sheet name="Employees" sheetId="16" r:id="rId7"/>
    <sheet name="Food Safety" sheetId="18" r:id="rId8"/>
    <sheet name="Animal Welfare" sheetId="17" r:id="rId9"/>
    <sheet name="Business Market" sheetId="19"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75" i="16" l="1"/>
  <c r="G75" i="16"/>
  <c r="F75" i="16"/>
  <c r="H28" i="10"/>
  <c r="H32" i="10" s="1"/>
  <c r="H62" i="16"/>
  <c r="H78"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Natalia Rasteiro</author>
  </authors>
  <commentList>
    <comment ref="H17" authorId="0" shapeId="0" xr:uid="{DAEE3151-2639-4CDB-B259-861E601780AE}">
      <text>
        <r>
          <rPr>
            <b/>
            <sz val="9"/>
            <color indexed="81"/>
            <rFont val="Segoe UI"/>
            <family val="2"/>
          </rPr>
          <t>Base janeiro/2018 a junho/2019</t>
        </r>
      </text>
    </comment>
  </commentList>
</comments>
</file>

<file path=xl/sharedStrings.xml><?xml version="1.0" encoding="utf-8"?>
<sst xmlns="http://schemas.openxmlformats.org/spreadsheetml/2006/main" count="2022" uniqueCount="385">
  <si>
    <t>Indicators Center - Minerva Foods</t>
  </si>
  <si>
    <t>This Center presents the sustainability indicators monitored by Minerva Foods within its operating pillars within a 3-year historical series: 2019, 2020 and 2021.</t>
  </si>
  <si>
    <t>Indicators were selected based on the Global Reporting Initiative (GRI), Sustainability Accounting Boarding (SASB), and Task Force on Climate-related Financial Disclosures (TCFD) methodologies. Indicators were correlated with the United Nations Sustainable Development Goals (SDGs) and with the Sustainability Commitments of Minerva Foods.</t>
  </si>
  <si>
    <t>The information for this report was organized according to relevant topics defined in a materiality analysis carried out in 2022.</t>
  </si>
  <si>
    <t>Performance Indicators - Supply Chain Management</t>
  </si>
  <si>
    <t>Standards</t>
  </si>
  <si>
    <t>% of Cattle suppliers monitored based on socio-environmental criteria</t>
  </si>
  <si>
    <t>Target</t>
  </si>
  <si>
    <t>GRI</t>
  </si>
  <si>
    <t>SASB</t>
  </si>
  <si>
    <t>TCFD</t>
  </si>
  <si>
    <t>ODS</t>
  </si>
  <si>
    <t>Brazil</t>
  </si>
  <si>
    <t>Maintain socio-environmental monitoring in 100% of the Brazilian territory</t>
  </si>
  <si>
    <t>102-9, FP-02</t>
  </si>
  <si>
    <t>FB-MP-160a</t>
  </si>
  <si>
    <t>Yes</t>
  </si>
  <si>
    <t>12, 15</t>
  </si>
  <si>
    <t>Paraguay</t>
  </si>
  <si>
    <t>Monitoring in Paraguay to be implemented by 2021</t>
  </si>
  <si>
    <t>Colombia</t>
  </si>
  <si>
    <t>-</t>
  </si>
  <si>
    <t>Beginning of monitoring in Colombia by 2023</t>
  </si>
  <si>
    <t>Argentina</t>
  </si>
  <si>
    <t>Beginning of monitoring in Argentina by 2030</t>
  </si>
  <si>
    <t>Uruguay</t>
  </si>
  <si>
    <t>Beginning of monitoring in Uruguay by 2025</t>
  </si>
  <si>
    <t>Context:</t>
  </si>
  <si>
    <t>Minerva Foods is the only company in the sector to monitor its direct suppliers for cattle purchases in all Brazilian biomes in which it operates (Amazon, Cerrado, Pantanal and Atlantic Forest), through a geospatial monitoring system. Monitoring takes place in 100% of purchases made to verify the existence of illegal deforestation, invasion of indigenous lands, traditional communities or environmental protection areas and convictions for slave-like labor. Documentary verification is also carried out on the land tenure regularity of the property.
The Company is a pioneer in expanding the monitoring of the supply chain to operations in Paraguay, where illegal deforestation and slave-like labor are verified. In 2021, monitoring reached 100% of direct suppliers throughout Paraguay, meeting the goal of Minerva Foods' commitment to sustainability.
For the other countries with operations in South America, the Company will implement the monitoring system by 2030, in accordance with the goals established in the commitment to sustainability.</t>
  </si>
  <si>
    <t>% of Compliance in Audits for Social-environmental Monitoring</t>
  </si>
  <si>
    <t>Audit of the Federal Public Ministry of Pará</t>
  </si>
  <si>
    <t>99.74%</t>
  </si>
  <si>
    <t>Audit of the Livestock Farming Public Commitment</t>
  </si>
  <si>
    <t>Independent audit of Paraguay</t>
  </si>
  <si>
    <t>Implementation of monitoring in Paraguay by 2021</t>
  </si>
  <si>
    <t xml:space="preserve">The direct supply chain monitoring systems of Minerva Foods are a benchmark in the market, earning the Company the best results in the sector in verification audits.
In 2021, Minerva Foods achieved a 100% compliance rate in the third-party audit conducted by the Federal Public Prosecutor's Office in Pará, the main and most reliable socioenvironmental verification body in the Brazilian production chain. Results showed that transactions made between January 2018 and June 2019, the evaluation period for the 2020 edition, totaled 113,520 animals purchased, with 100% originating from properties that operate in full compliance with all criteria of the Termo de Ajustamento de Conduta (TAC) for Livestock with the Federal Public Ministry. 
As for the Cattle Raising Public Commitment, Minerva achieved, for another consecutive year, 100% compliance in the audit, fulfilling its criteria to combat zero illegal deforestation in the Amazon, overlaps with indigenous lands, conservation units, slave labor and Ibama embargoes.
In Paraguay, the Company also performs a third party audit following the guidelines aligned with the IFC (International Finance Corporation) for the monitoring of purchases in the country. The Company achieved a performance of 100% compliance with the social and environmental criteria. </t>
  </si>
  <si>
    <t>Risk Analysis of Cattle Suppliers</t>
  </si>
  <si>
    <t xml:space="preserve">Number of suppliers identified as having significant risk for the occurrence of labor analogous to slavery    </t>
  </si>
  <si>
    <t>102-9, 409-1, FP-02</t>
  </si>
  <si>
    <t>12, 08</t>
  </si>
  <si>
    <t xml:space="preserve">Number of suppliers identified as having significant risk for the occurrence of environmental impacts  </t>
  </si>
  <si>
    <t>102-9, 308-1, FP-02</t>
  </si>
  <si>
    <t xml:space="preserve">The Minerva Foods supply chain monitoring systems verify, at each purchase, the existence of environmental irregularities and conviction for slave-like labor. If any irregularity is found with local legislation or with social and environmental purchasing criteria, the action taken by the organization is to automatically and immediately block the supplier, i.e. the system prevents commercialization from taking place and ensures that purchases are made responsibly. </t>
  </si>
  <si>
    <t>Participation of Suppliers in the Low Carbon Emission Program</t>
  </si>
  <si>
    <r>
      <t xml:space="preserve">Number of cattle suppliers participating in the </t>
    </r>
    <r>
      <rPr>
        <i/>
        <sz val="11"/>
        <color theme="1"/>
        <rFont val="Montserrat"/>
      </rPr>
      <t>Renove</t>
    </r>
    <r>
      <rPr>
        <sz val="11"/>
        <color theme="1"/>
        <rFont val="Montserrat"/>
      </rPr>
      <t xml:space="preserve"> Program   
</t>
    </r>
  </si>
  <si>
    <t>Have 50% of cattle suppliers take part in the low carbon program</t>
  </si>
  <si>
    <t>The Renove Program, created in 2021, promotes collaborative action with the Minerva Foods cattle supply chain by implementing low carbon emission cattle farming. Developed in partnership with reference institutions, the program uses primary data and internationally recognized methodologies to ensure robustness and scientific credibility, thus contributing to recognition of the sustainability of South American livestock farming. In its first year, the program worked on three fronts, two of them dedicated to mapping the carbon balance on supplier ranch properties in South America, and the third front that aims to connect suppliers with environmental assets and the voluntary carbon market, green finance and training, in order to create incentives for the expansion of low carbon emission practices in livestock.</t>
  </si>
  <si>
    <t>Slaughter by division</t>
  </si>
  <si>
    <t xml:space="preserve">Total Heads of Cattle Slaughtered (thousands)   
</t>
  </si>
  <si>
    <t>FP11, FP9</t>
  </si>
  <si>
    <t>FB-MP-000.B</t>
  </si>
  <si>
    <t>Brazilian Division (thousands)</t>
  </si>
  <si>
    <t>Latam Division (thousands)</t>
  </si>
  <si>
    <t>The year 2021 was impacted by market volatility and logistical restrictions in global chains. The geographic diversification strategy, one of the main pillars of Minerva Foods' business model, continued to be essential in mitigating risks and maintaining profitability.</t>
  </si>
  <si>
    <t>Slaughter by type of creation</t>
  </si>
  <si>
    <t xml:space="preserve">Total Heads of Cattle Slaughtered (thousands)   </t>
  </si>
  <si>
    <t>% of animals raised on pasture</t>
  </si>
  <si>
    <t>% of animals raised in semi-confinement</t>
  </si>
  <si>
    <t>% of animals raised in pasture confinement</t>
  </si>
  <si>
    <t>% of animals raised in feedlot</t>
  </si>
  <si>
    <t>Grazing is a predominant characteristic of ranching in South America. Semi-confinement and confinement on pasture are strategies for fattening and finishing, in which animals remain 100% of the period on pasture and receive additional nutrition (feed) at the trough. Semi-confinement or confinement diets are produced with grains or derivatives (mostly composed of corn, soy and mineral supplements). No animal by-products, growth hormones or similar are used for fattening and finishing.</t>
  </si>
  <si>
    <t>Performance Indicators - Greenhouse Gas (GHG) Emissions</t>
  </si>
  <si>
    <t>Standard</t>
  </si>
  <si>
    <t>Overall Greenhouse Gas Emissions</t>
  </si>
  <si>
    <t>Scope 1 (tCO2e)</t>
  </si>
  <si>
    <t>30% reduction in the intensity of scope 1 and 2 emissions, in relation to 2020</t>
  </si>
  <si>
    <t>305-1</t>
  </si>
  <si>
    <t>FB-MP-110a.</t>
  </si>
  <si>
    <t>Scope 2 (tCO2e) - purchase choice approach</t>
  </si>
  <si>
    <t>30% reduction in emission intensity of scopes 1 and 2, in relation to 2020</t>
  </si>
  <si>
    <t>305-2</t>
  </si>
  <si>
    <t>07, 13</t>
  </si>
  <si>
    <t>Scope 2 (tCO2e) - location approach</t>
  </si>
  <si>
    <t>Scope 3 (tCO2e)</t>
  </si>
  <si>
    <t>Achieve emissions neutrality by 2035</t>
  </si>
  <si>
    <t>305-3</t>
  </si>
  <si>
    <t>Total GHG Removals (tCO2e)</t>
  </si>
  <si>
    <t>Total Offsets (tCO2e)</t>
  </si>
  <si>
    <t>The Company's annual corporate inventory of greenhouse gas (GHG) emissions encompasses operations and businesses in Brazil, Argentina, Chile, Colombia, Paraguay and Uruguay. The results are published in the Public Emissions Registry of the Brazilian GHG Protocol Program and are audited by an independent third party. Between 2020 and 2021, an increase in emissions was registered due to the increase in slaughter and production volume, as well as the start of operations at the Bucaramanga unit (COL) and the restart of operations at the Canelones unit (UY).
Changes in rainfall patterns have impacted the availability of energy from less emitting sources in the market, which caused an increase in our scope 2 emissions, although these have been fully offset by the purchase of Renewable Energy Certificates (I-RECs) for all countries except Paraguay where emissions are zero due to the use of 100% renewable energy.
In 2020, the Company started monitoring scope 3 emissions for Brazil operations and included the categories '4 - Transport and distribution - upstream' (partial), '6 - Business trips' and '7 - Employee travel home -job'. In 2021, there were more advances in the measurement of emissions in this scope, including new sources of emissions and categories in the other countries with operations in South America: '1 – Purchased goods and services' (acquired cattle), '4 – Transport and distribution – upstream' and '5 – Waste generated in operations'.
Efforts are being made to develop the Minerva Foods decarbonization plan in order to reach the goal of emissions neutrality by 2035, and can be monitored on the Commitments to Sustainability page of the Company's website.</t>
  </si>
  <si>
    <t>Intensidade de emissões de gases do efeito estufa</t>
  </si>
  <si>
    <t>Net Emissions Intensity (tCO2e/ton finished product)</t>
  </si>
  <si>
    <t>305-4</t>
  </si>
  <si>
    <t>The emissions intensity indicator is calculated using as a base the total emissions in scopes 1 and 2 (tCO2e) and the quantity of finished production (tons) in the base year. It indicates how much carbon equivalent was emitted into the atmosphere for each ton of finished product, considering emissions from the production process and from energy purchases.
Minerva Foods' carbon intensity in 2021 was 0.17 tCO₂e/TPA, considering the market approach for scope 2.
Given the acquisition of Renewable Energy Certificates (I-REC) for operations in all countries, with the exception of Paraguay where emissions are already zero due to the local energy matrix being composed only of renewable sources, it was considered for the calculation of the emissions indicator zero net for scope 2.</t>
  </si>
  <si>
    <t>Scope 3 Total Greenhouse Gas Emissions</t>
  </si>
  <si>
    <t xml:space="preserve">Scope 3 emissions - Employee commute (home-work) </t>
  </si>
  <si>
    <t>Achieving emissions neutrality by 2035</t>
  </si>
  <si>
    <t>Scope 3 emissions - Transport and distribution (upstream)</t>
  </si>
  <si>
    <t xml:space="preserve">Scope 3 emissions - Transport and distribution (downstream)  </t>
  </si>
  <si>
    <t>Scope 3 emissions - Business travel</t>
  </si>
  <si>
    <t xml:space="preserve">Scope 3 emissions - Waste generated in operations </t>
  </si>
  <si>
    <t xml:space="preserve">Scope 3 emissions - Employee travel by private transport (cab and uber)  </t>
  </si>
  <si>
    <t xml:space="preserve">Scope 3 emissions - Cattle raising on supplier ranches </t>
  </si>
  <si>
    <t>Total</t>
  </si>
  <si>
    <t>Minerva Foods has been improving the accounting of its direct and indirect (value chain) GHG emissions every year. In 2020, for the first time, the Company included in its Corporate Inventory of GHG Emissions (base year 2020) scope 3 emissions. Scope 3 emissions were measured for Brazil operations and categories '4 - Transport and distribution – upstream' (partial), '6 - Business trips' and '7 - Employee commuting from home to work'.
In the Corporate Inventory of GHG Emissions (base year 2021), the Company expanded the accounting of scope 3 emission sources to other countries (Argentina, Chile, Colombia, Paraguay and Uruguay) and included new sources of emissions and categories: ' 1 – Purchased goods and services' (cattle acquired), '4 – Transport and distribution – upstream' and '5 – Waste generated in operations'.</t>
  </si>
  <si>
    <t>Carbon Credits</t>
  </si>
  <si>
    <t>Quantity of carbon credits traded - MyCarbon</t>
  </si>
  <si>
    <t>Created in 2021, MyCArbon is a subsidiary of the Company focused on the development, acquisition, and commercialization of high quality carbon credits within agriculture, forestry, land use, and renewable energy projects in Latin America. In addition, it provides support to rural producers, in partnership with the Renove Program, in their efforts to find the best farming practices, contributing to the efficient use of natural resources and low carbon production.</t>
  </si>
  <si>
    <t>Greenhouse Gas Emissions - Brazil</t>
  </si>
  <si>
    <t>30% reduction in the emission intensity of scopes 1 and 2, in relation to 2020</t>
  </si>
  <si>
    <t>In Brazil, the Company operates eight slaughtering units, a protein processing unit, its own distribution center and eight outsourced distribution centers, a retail store and corporate administrative offices. In addition to these, it also includes related businesses Minerva Leather, Minerva Ingredients, Minerva Biodiesel and Minerva Casings. 
In 2020, Minerva Foods purchased renewable energy certificates for 100% of the energy used in the country. This process, in addition to ensuring that the energy consumed comes from renewable sources, liquidates 100% of scope 2 emissions. In 2021, the practice was maintained for operations, and Minerva Foods became the first Brazilian company to receive the Renewable Energy seal.
As for scope 3 emissions, in 2020 monitoring was initiated for the categories of employee commuting home-work, transportation and upstream distribution, and business travel in Brazil. In 2021, there were further advances within scope 3, with the addition of emissions from cattle raising, logistics operations, from generated waste and employee commuting in private transport (cab and uber).</t>
  </si>
  <si>
    <t>Greenhouse Gas Emissions - Argentina</t>
  </si>
  <si>
    <t>In Argentina, Minerva Foods operates five slaughter units and two protein processing units that are under the Swift Argentina brand. 
All energy, used in operations in Argentina, derives from renewable sources and, since 2020, has been certified through I-RECs (Renewable Energy Certificates). This process, in addition to ensuring that the energy consumed comes from renewable sources, liquidates 100% of scope 2 emissions. 
In 2021, the monitoring of scope 3 emissions in the country began for the sources relevant to the business: '1 – Purchased goods and services' (cattle and buffalo acquired), '4 – Transport and distribution – upstream', '5 – Waste generated in operations', '6 - Business trips' and '7 - Employee commuting from home to work'.</t>
  </si>
  <si>
    <t>Greenhouse Gas Emissions - Colombia</t>
  </si>
  <si>
    <t>Minerva Foods operates two cattle slaughter operations in Colombia. 
All energy used is derived from renewable sources and since 2020, it has been certified through I-RECs (Renewable Energy Certificates). This process, in addition to ensuring that the energy consumed comes from renewable sources, liquidates 100% of the scope 2 emissions. The unit in Bucaramanga, Colombia has 1,471 solar panels installed above the corrals area, producing about 1,964.8 kW/h of renewable energy and reducing the emission of 204.75 tons of CO2 annually.
In 2021, the monitoring of scope 3 emissions in the country began for the sources relevant to the business: '1 – Purchased goods and services' (cattle and buffalo acquired), '4 – Transport and distribution – upstream', '5 – Waste generated in operations', '6 - Business trips' and '7 - Employee commuting from home to work'.</t>
  </si>
  <si>
    <t>Emissões de gases do efeito estufa - Paraguai</t>
  </si>
  <si>
    <t>In Paraguay, the Company operates five slaughter units that use 100% renewable energy in their processes, from hydroelectric sources, net of scope 2 emissions.
In 2021, the monitoring of scope 3 emissions in the country began for the sources relevant to the business: '1 – Purchased goods and services' (cattle and buffalo acquired), '4 – Transport and distribution – upstream', '5 – Waste generated in operations', '6 - Business trips' and '7 - Employee commuting from home to work'.</t>
  </si>
  <si>
    <t>Greenhouse Gas Emissions - Uruguay</t>
  </si>
  <si>
    <t>In Uruguay, Minerva Foods operates three slaughter units for which, in 2020, it purchased renewable energy certificates for 100% of the energy used. This process, in addition to guaranteeing that the energy consumed comes from renewable sources, liquidates 100% of scope 2 emissions. In 2021, the monitoring of scope 3 emissions in the country began for the sources relevant to the business: '1 – Purchased goods and services' (cattle and buffalo acquired), '4 – Transport and distribution – upstream', '5 – Waste generated in operations', '6 - Business trips' and '7 - Employee commuting from home to work'.</t>
  </si>
  <si>
    <t>Greenhouse Gas Emissions - Chile</t>
  </si>
  <si>
    <t>In Chile, the Company has a distribution center with outsourced operations, for which monitoring of emission sources related to transportation and distribution began in 2021.</t>
  </si>
  <si>
    <t>Performance Indicators - Eco-efficiency</t>
  </si>
  <si>
    <t>Energy</t>
  </si>
  <si>
    <t>Total Electric Power Consumption</t>
  </si>
  <si>
    <t>Targets</t>
  </si>
  <si>
    <t>Electricity consumption (GJ)</t>
  </si>
  <si>
    <t>302-1</t>
  </si>
  <si>
    <t>FB-MP-130a.1</t>
  </si>
  <si>
    <t>07</t>
  </si>
  <si>
    <t>Eletric power consumption Brazil (GJ)</t>
  </si>
  <si>
    <t>Reduction of 3% in the electric energy indicator (kWh/Ton produced), in relation to that consumed in 2019, for the operations in Brazil.</t>
  </si>
  <si>
    <t>Electric power consumption Argentina (GJ)</t>
  </si>
  <si>
    <t>Electric power consumption Colombia (GJ)</t>
  </si>
  <si>
    <t>302-2</t>
  </si>
  <si>
    <t>FB-MP-130a.2</t>
  </si>
  <si>
    <t>Electric power consumption Paraguay (GJ)</t>
  </si>
  <si>
    <t>302-3</t>
  </si>
  <si>
    <t>FB-MP-130a.3</t>
  </si>
  <si>
    <t>Electric power consumption Uruguay (GJ)</t>
  </si>
  <si>
    <t>302-4</t>
  </si>
  <si>
    <t>FB-MP-130a.4</t>
  </si>
  <si>
    <t>Each unit of Minerva Foods manages energy efficiency on a daily basis and addresses possible performance deviations in dedicated committees. In 2021, operations at the Canelones (UY) unit resumed and operations began at the Bucaramanga (COL) unit, which was acquired at the end of 2020, leading to an increase in energy consumption. However, 100% of the electrical energy used in the Company's operations in all the countries in which it operates in South America is derived from renewable sources; hydroelectric and wind energy, which are low polluting and have zero carbon emissions. 
The Company acquires renewable energy certificates to certify the origin of the energy used and, due to this practice, it is the first company to obtain the Renewable Energy Seal given by the Totum Institute in partnership with the Brazilian Wind Energy Association (ABEEólica) and the Brazilian Clean Energy Association (Abragel). Furthermore, the Bucaramanga (COL) unit contains 1,471 solar panels installed over the area of the corrals, which produces about 1,964.8 kW/h of renewable energy and reduces emissions by 204.75 tons of CO2 annually.</t>
  </si>
  <si>
    <t>Electric Power Generation (GJ)</t>
  </si>
  <si>
    <t>Total of electric energy generated (GJ)</t>
  </si>
  <si>
    <t>Minerva Foods has a source of renewable electric power generation at the Bucaramanga unit in Colombia. This unit is equipped with 1,471 solar panels, installed over the corral area, producing renewable energy and reducing emissions by 204.75 tons of CO2 annually. The unit was acquired at the end of 2020 and the energy generated stopped being accounted for in 2021.</t>
  </si>
  <si>
    <t>Energy Intensity</t>
  </si>
  <si>
    <t>Energy intensity (GJ/ton finished product)</t>
  </si>
  <si>
    <t>The energy intensity indicator is calculated using as a base the total electricity consumed and the quantity of produced finished product (tons) in the base year. It indicates how much electricity was used in the production of each ton of finished product, factoring in the production of bone-in and boneless meat, processed products, slaughter byproducts, biodiesel, and leather.</t>
  </si>
  <si>
    <t>Water</t>
  </si>
  <si>
    <t>Total Water Consumption</t>
  </si>
  <si>
    <t>Water Consumption (m³)</t>
  </si>
  <si>
    <t>303-3, 303-5</t>
  </si>
  <si>
    <t>FB-MP-140a.1</t>
  </si>
  <si>
    <t>06</t>
  </si>
  <si>
    <t>Surface water source (m³)</t>
  </si>
  <si>
    <t>Underground water source (m³)</t>
  </si>
  <si>
    <t>Public system (m³)</t>
  </si>
  <si>
    <t>An essential part of Minerva Foods' production management is the handling of water resources in its operations, which in addition seeks to enhance practices such as water recycling, effluent treatment and reductions in water consumption. The use and treatment of water resources are in accordance with legal standards at all our operations and with the licenses and grants obtained. The collection matrix of each facility, varies between surface collection (rivers and lakes) and underground collection (artesian wells). Between 2020 and 2021 there was an increase in water consumption due to the start of the operations at the Bucaramanga unit (COL) and the restart of operations at Canelones (UY). Another factor that influenced the increase in water consumption was the expansion of slaughter and production volumes in Argentina and Paraguay.</t>
  </si>
  <si>
    <t>Total water consumption in water-stressed areas</t>
  </si>
  <si>
    <t>Water consumption (m³)</t>
  </si>
  <si>
    <t>Water-stressed areas (m³)</t>
  </si>
  <si>
    <t>% of water capture in water-stressed areas</t>
  </si>
  <si>
    <t>FB-MP-140a.2</t>
  </si>
  <si>
    <t>An essential part of Minerva Foods' production management is the handling of water resources in its operations, which in addition seeks to enhance practices such as water recycling, effluent treatment and reductions in water consumption. The use and treatment of water resources are in accordance with legal standards at all our operations and with the licenses and grants obtained. The collection matrix of each facility, varies between surface collection (rivers and lakes) and underground collection (artesian wells). Minerva Foods has focused on reducing water withdrawal in areas considered at risk of water stress, and between 2020 and 2021, it invested in the construction of deep wells at the Barretos unit, reducing surface withdrawal at the site. This investment brought a 78.8% reduction in the volume captured in risk areas.</t>
  </si>
  <si>
    <t xml:space="preserve">Total Water Consumption </t>
  </si>
  <si>
    <t>Water consumption for Brazil (m³)</t>
  </si>
  <si>
    <t>1% reduction in the water consumption indicator (m³/ton produced) compared to 2020.</t>
  </si>
  <si>
    <t>Water consumption for Argentina (m³)</t>
  </si>
  <si>
    <t>Water consumption for Colombia (m³)</t>
  </si>
  <si>
    <t>Water consumption for Paraguay (m³)</t>
  </si>
  <si>
    <t>Water consumption for Uruguay (m³)</t>
  </si>
  <si>
    <t>Water Disposal</t>
  </si>
  <si>
    <t>Water Disposal (m³)</t>
  </si>
  <si>
    <t>303-4</t>
  </si>
  <si>
    <t>Surface supply (m³)</t>
  </si>
  <si>
    <t>Other sources (m³)</t>
  </si>
  <si>
    <t>Our effluents are treated and disposed of in accordance with regulatory and licensing guidelines and the Performance Standards of IFC. We maintain our own effluent treatment stations (ETEs) at all industrial units. In 2021, several investments were made to improve the treatment systems. Of particular relevance is the construction of an effluent treatment system using activated sludge technology at the José Bonifácio/SP unit, which will contribute to reducing methane emissions in the effluent treatment process, our main source of Scope 1 emissions. We are also investing in more sustainable methods of disposing of these effluents, such as fertigation systems. 
In fertigation systems, the treated effluent is transported to rural properties neighboring the operations where it is used for pasture irrigation. Among the several environmental benefits is the preservation of water bodies and the decrease in the use of nitrogen-based fertilizers that emit greenhouse gases.
Between 2020 and 2021 there was an increase in water consumption and, consequently, in the volume of water discarded, due to the start of operations at the Bucaramanga (COL) unit and the restart of operations at Canelones (UY). Another factor that influenced the increase was the expansion of slaughter and production volumes in Argentina and Paraguay.</t>
  </si>
  <si>
    <t>Water Disposal in Water-Stressed Areas</t>
  </si>
  <si>
    <t>Water stress areas (m³)</t>
  </si>
  <si>
    <t>% disposal in water-stressed areas</t>
  </si>
  <si>
    <t>Total Water Disposal</t>
  </si>
  <si>
    <t>Water discharge in Brazil (m³)</t>
  </si>
  <si>
    <t>Water discharge in Argentina (m³)</t>
  </si>
  <si>
    <t>Water discharge in Colombia (m³)</t>
  </si>
  <si>
    <t>Water discharge in Paraguay (m³)</t>
  </si>
  <si>
    <t>Water discharge in Uruguay (m³)</t>
  </si>
  <si>
    <t>Waste</t>
  </si>
  <si>
    <t>Generation of Waste</t>
  </si>
  <si>
    <t>Total Waste Generated (tons)</t>
  </si>
  <si>
    <t>306-1, 306-3</t>
  </si>
  <si>
    <t>12</t>
  </si>
  <si>
    <t>Hazardous waste (tons)</t>
  </si>
  <si>
    <t>Non-hazardous waste (tons)</t>
  </si>
  <si>
    <t>In 2021, we earned the Eureciclo seal, which attests to our practices of promoting reverse logistics for product packaging. Minerva Foods is the first company in the meat sector to receive certification for all lines sold in Brazil, attesting to our commitment to offset environmental impacts. By directing waste equivalent to its own, in weight and material, to recycling, Minerva directly compensates cooperatives and collection and sorting operators for the environmental service provided. Each year, we dispose of around 1,500 tons of post-consumption packaging.
Furthermore, we have adopted waste segregation and correct destination in all operations in South American countries. Additionally, we are implementing actions to promote the circular process within our processes, such as the use of bovine sebum to produce biofuel, leather to produce raw material for industries, casings for sausage production, sebum and rumen in boilers to generate energy and use of other byproducts (bone meal, blood meal, etc.) to produce pet food.
We recorded an increase in the amount of waste generated due to the growth in production volume, due to the start of operations at the Bucaramanga (COL) unit and the restart of operations at the Canelones (UY) unit.</t>
  </si>
  <si>
    <t>Waste Disposal</t>
  </si>
  <si>
    <t>306-1, 306-4</t>
  </si>
  <si>
    <t>Recycling (tons)</t>
  </si>
  <si>
    <t>Composting (tons)</t>
  </si>
  <si>
    <t>Landfill (tons)</t>
  </si>
  <si>
    <t>Recovery (tons)</t>
  </si>
  <si>
    <t>Incineration (tons)</t>
  </si>
  <si>
    <t>In 2021, we earned the Eureciclo seal, which attests to our practices of promoting reverse logistics for product packaging. Minerva Foods is the first company in the meat sector to receive certification for all lines sold in Brazil, attesting to our commitment to offset environmental impacts. By directing waste equivalent to its own, in weight and material, to recycling, Minerva directly compensates cooperatives and collection and sorting operators for the environmental service provided. Each year, we dispose of around 1,500 tons of post-consumption packaging.
Furthermore, we have adopted waste segregation and correct destination in all operations in South American countries. Additionally, we are implementing actions to promote the circular process within our processes, such as the use of bovine sebum to produce biofuel, leather to produce raw material for industries, casings for sausage production, sebum and rumen in boilers to generate energy and use of other byproducts (bone meal, blood meal, etc.) to produce pet food. Waste paper and cardboard, colorless plastics, mixed plastics, containers and drums, raffia bags, ferrous metals, non-ferrous metals, pallets, and grease residue are sent for recycling; rumen content and organic waste from the cafeteria are sent for composting; common waste is sent to landfills and toxic waste is sent for incineration; acidic sebum, acid, and batteries are sent for recycling.</t>
  </si>
  <si>
    <t xml:space="preserve"> </t>
  </si>
  <si>
    <t>Waste generated in Brazil (tons)</t>
  </si>
  <si>
    <t>Waste generated in Latam (tons)</t>
  </si>
  <si>
    <t>In 2021, we earned the Eureciclo seal, which attests to our practices of promoting reverse logistics for product packaging. Minerva Foods is the first company in the meat sector to receive certification for all lines sold in Brazil, attesting to our commitment to offset environmental impacts. By directing waste equivalent to its own, in weight and material, to recycling, Minerva directly compensates cooperatives and collection and sorting operators for the environmental service provided. Each year, we dispose of around 1,500 tons of post-consumption packaging.
Furthermore, we have adopted waste segregation and correct destination in all operations in South American countries. Additionally, we are implementing actions to promote the circular process within our processes, such as the use of bovine sebum to produce biofuel, leather to produce raw material for industries, casings for sausage production, sebum and rumen in boilers to generate energy and use of other byproducts (bone meal, blood meal, etc.) to produce pet food.
In the Brazil division, between the years 2020 and 2021, there was a sharp decrease in the amount of waste generated, due to the interruption of operations in some industrial units throughout the year. The increase in waste generation in the Latam division occurred due to the commencement of accounting for the volume of rumen, and the start of operations at the Bucaramanga unit (COL) and the restart of operations at the Canelones unit (UY).</t>
  </si>
  <si>
    <t>Performance Indicators - Ethics and Compliance</t>
  </si>
  <si>
    <r>
      <rPr>
        <i/>
        <sz val="11"/>
        <rFont val="Montserrat"/>
      </rPr>
      <t>Conexão Minerva</t>
    </r>
    <r>
      <rPr>
        <sz val="11"/>
        <rFont val="Montserrat"/>
      </rPr>
      <t xml:space="preserve"> - Internal and External Ombudsman</t>
    </r>
  </si>
  <si>
    <t>Number of reports received</t>
  </si>
  <si>
    <t>Internal Public</t>
  </si>
  <si>
    <t>External Public</t>
  </si>
  <si>
    <r>
      <rPr>
        <i/>
        <sz val="10"/>
        <color theme="1"/>
        <rFont val="Montserrat"/>
      </rPr>
      <t xml:space="preserve">Conexão </t>
    </r>
    <r>
      <rPr>
        <sz val="10"/>
        <color theme="1"/>
        <rFont val="Montserrat"/>
      </rPr>
      <t>Minerva is the Company's internal and external ombudsman channel. Through this channel, internal and external stakeholders can make suggestions, file compliments and report any potential violations regarding standards, policies, and legal regulations. The channel is managed by a third-party company, ensuring the anonymity of the whistleblower in the event they so desire. This service is available 24 hours a day, seven days a week by telephone, internet, e-mail or mail. All claims received have been handled throughout the year.</t>
    </r>
  </si>
  <si>
    <t>Training on Integrity and Ethical Conduct</t>
  </si>
  <si>
    <t>Number of employees eligible for training</t>
  </si>
  <si>
    <t>205-2</t>
  </si>
  <si>
    <t xml:space="preserve">Number of employees who received training </t>
  </si>
  <si>
    <t>Training on the Code of Ethics - Guidelines of Conduct and on policies of integrity are carried out annually for all employees in leadership positions and in the administrative sectors. In 2020, the training was applied to operations in Brazil and in 2021, it was expanded to all countries, made available via an online platform.</t>
  </si>
  <si>
    <t>% of Employees trained</t>
  </si>
  <si>
    <t>Directors</t>
  </si>
  <si>
    <t>Management</t>
  </si>
  <si>
    <t>Coordinators, Supervisory, Leadership</t>
  </si>
  <si>
    <t>Administrative</t>
  </si>
  <si>
    <t>Operational</t>
  </si>
  <si>
    <t>Trainees, Interns and Young Apprentices</t>
  </si>
  <si>
    <t>Reported Incidents of Corruption</t>
  </si>
  <si>
    <t>Number of cases of corruption under investigation and/or in process</t>
  </si>
  <si>
    <t>The Company conducts risk analysis in 100% of its operations for the purpose of monitoring ethics and integrity issues and compliance within the guidelines of the Code of Ethics and Conduct Guide. In 2021, it incorporated into its controls a technological tool of due diligence to assess integrity and socio-environmental risks throughout the value chain, including suppliers, customers and other partners.</t>
  </si>
  <si>
    <t>Performance Indicators - Occupational Health and Safety</t>
  </si>
  <si>
    <t>Lost Time Injuries</t>
  </si>
  <si>
    <t>Accidents with lost time Brazil</t>
  </si>
  <si>
    <t>403-9</t>
  </si>
  <si>
    <t>FB-MP-320a.1</t>
  </si>
  <si>
    <t>03, 08</t>
  </si>
  <si>
    <t>Frequency rate Brazil (per 1,000,000)</t>
  </si>
  <si>
    <t>Lost Time Injuries Latam</t>
  </si>
  <si>
    <t>Frequency rate Latam (per 1,000,000)</t>
  </si>
  <si>
    <t xml:space="preserve">We comply with national and international best practices and the IFC Performance Standards in carrying out our employee health and safety programs and policies, exceeding the legal requirements of the countries in which we operate. Our management system ensures that all activities are thoroughly examined and assessed by specialized professionals to determine risks, and that any issues of potential impact are addressed by an emergency assistance plan. 100% of employees are covered by the occupational health and safety management system.
Performance is evaluated on a regular basis by means of specific human resources committees and safety committees in order to assess, measure, and develop the occupational health and safety management system. In 2021 there was an increase in the accident frequency rate in the Latam division due to the pandemic scenario in the countries in which we operate. </t>
  </si>
  <si>
    <t>Accidents without lost time</t>
  </si>
  <si>
    <t>Accidents without lost time Brazil</t>
  </si>
  <si>
    <t>Brazil frequency rate (per 1,000,000)</t>
  </si>
  <si>
    <t>Accidents without lost time Latam</t>
  </si>
  <si>
    <t>Latam frequency rate (per 1,000,000)</t>
  </si>
  <si>
    <t>Occupational Illnesses</t>
  </si>
  <si>
    <t>Occupational Illnesses for Brazil</t>
  </si>
  <si>
    <t>403-10</t>
  </si>
  <si>
    <t>Occupational Illnesses for Latam</t>
  </si>
  <si>
    <t>We comply with national and international best practices and the IFC Performance Standards in carrying out our employee health and safety programs and policies, exceeding the legal requirements of the countries in which we operate. 100% of employees are covered by the occupational health and safety management system.
All industrial units have their own medical treatment facilities and all other businesses are covered by outsourced health services, which are responsible for monitoring the Occupational Health Medical Control Program (Programa de Controle Médico de Saúde Ocupacional -PCMSO). Year after year, Minerva has worked to prevent health incidents and raise awareness among its workforce, with positive results, with a reduction in the number of health-related incidents.</t>
  </si>
  <si>
    <t>Work-related deaths</t>
  </si>
  <si>
    <t>Deaths registered Brazil</t>
  </si>
  <si>
    <t>Deaths registered Latam</t>
  </si>
  <si>
    <t>We comply with national and international best practices and the IFC Performance Standards in carrying out our employee health and safety programs and policies, exceeding the legal requirements of the countries in which we operate. Our management system ensures that all activities are investigated and evaluated by specialized professionals in order to detect risks; any occurrences with potential impact are addressed by emergency response plans. 100% of employees are covered by the occupational health and safety management system.
Performance is evaluated on a regular basis by means of specific human resources committees and safety committees in order to assess, measure, and develop the occupational health and safety management system. The company has achieved excellent results in its occupational health and safety management, and has not recorded any fatalities in its operations.</t>
  </si>
  <si>
    <t>Performance Indicators - Employees</t>
  </si>
  <si>
    <t>Number of Employees</t>
  </si>
  <si>
    <t>Total Number of Employees</t>
  </si>
  <si>
    <t>102-8</t>
  </si>
  <si>
    <t>08</t>
  </si>
  <si>
    <t>Chile</t>
  </si>
  <si>
    <t xml:space="preserve">Minerva is present in different locations, with distinct customs and characteristics that are taken into account when managing people. A safe and well-being work environment is promoted through training, initiatives to improve quality of life and a set of standards based on the Code of Ethics - Guidelines for Conduct and on labor legislation for our employees around the world. </t>
  </si>
  <si>
    <t>102-8, 405-1</t>
  </si>
  <si>
    <t>05, 08</t>
  </si>
  <si>
    <t>Men</t>
  </si>
  <si>
    <t>Women</t>
  </si>
  <si>
    <t>Under 30 years of age</t>
  </si>
  <si>
    <t>*</t>
  </si>
  <si>
    <t>Between 30 and 50 years of age</t>
  </si>
  <si>
    <t>Above 50 years of age</t>
  </si>
  <si>
    <t>*Indicator began to be reported in 2020</t>
  </si>
  <si>
    <t>Turnover</t>
  </si>
  <si>
    <t>Turnover rate (%)</t>
  </si>
  <si>
    <t>401-1</t>
  </si>
  <si>
    <t>Minerva Foods has invested heavily in people development through programs focused on leadership, on other employees and on the development of young people who are entering the market for the first time. Creation of a committee focused on analyzing people management aspects and on leadership development has helped motivate and retain talent and reduce turnover; a challenge that was intensified by the growth of the agricultural and livestock sector and due to the pandemic.</t>
  </si>
  <si>
    <t>Collective Bargaining Agreements</t>
  </si>
  <si>
    <t>% of employees covered by collective bargaining agreements in Brazil</t>
  </si>
  <si>
    <t>102-41</t>
  </si>
  <si>
    <t>% of employees covered by collective bargaining agreements in Argentina</t>
  </si>
  <si>
    <t>% of employees covered by collective bargaining agreements in Colombia</t>
  </si>
  <si>
    <t>% of employees covered by collective bargaining agreements in Paraguay</t>
  </si>
  <si>
    <t>% of employees covered by collective bargaining agreements in Uruguay</t>
  </si>
  <si>
    <t xml:space="preserve">100% of employees in Brazil and Uruguay are covered by collective bargaining agreements. In Argentina, the percentage is 93% and in Paraguay 42%. In these countries there is no legal obligation of association with a collective representation organization, membership being a choice of the employees. In Colombia, there is no such practice. </t>
  </si>
  <si>
    <t>Compensation and Benefits</t>
  </si>
  <si>
    <t>Average difference between lowest wage and minimum wage</t>
  </si>
  <si>
    <t>405-2</t>
  </si>
  <si>
    <t>05, 08, 10</t>
  </si>
  <si>
    <t>The Company, in line with its values, sought to broaden the recognition of people's engagement and dedication by including not only financial compensation, but proximity with the leadership of all units and celebrations that value work and performance. Our compensation practices take into account the market standard and competitive balance, salary surveys, and the attraction and retention of qualified professionals. 
The employees receive additional benefits such as food, transportation, life insurance, health plan and maternity/paternity leave, among others established by law, conventions and collective agreements. We also have cafeterias in the workplace offering subsidized prices. We also have agreements with various establishments in the cities where our employees work, offering discounts and advantages in health and dental plans..</t>
  </si>
  <si>
    <t>Training and Qualification</t>
  </si>
  <si>
    <t>Average hours of training per employee</t>
  </si>
  <si>
    <t>404-1</t>
  </si>
  <si>
    <t>04, 08</t>
  </si>
  <si>
    <t>Performance Evaluation</t>
  </si>
  <si>
    <t>% of Employees who received a performance evaluation</t>
  </si>
  <si>
    <t>404-3</t>
  </si>
  <si>
    <t>Director</t>
  </si>
  <si>
    <t>Coordinator</t>
  </si>
  <si>
    <t>Supervisory</t>
  </si>
  <si>
    <t>Our performance appraisal for management and administrative levels is carried out annually. The steps include a self-assessment, evaluation by managers, goal setting, feedback meetings and drafting of the IDP (Individual Development Plan). By 2021, 20% of the permanent employees and 100% of the trainees and interns received performance evaluations in Brazil. In the other countries, this process is still being implemented.</t>
  </si>
  <si>
    <t>Performance Indicators - Food Quality and Safety</t>
  </si>
  <si>
    <t>Volume of food production</t>
  </si>
  <si>
    <t>Total volume of food production (tons)</t>
  </si>
  <si>
    <t>FP5</t>
  </si>
  <si>
    <t>FB-MP-250a.1</t>
  </si>
  <si>
    <t>Brazil (tons)</t>
  </si>
  <si>
    <t>Argentina (tons)</t>
  </si>
  <si>
    <t>Colombia (tons)</t>
  </si>
  <si>
    <t>Paraguay (tons)</t>
  </si>
  <si>
    <t>Uruguay (tons)</t>
  </si>
  <si>
    <t>Minerva Foods operates 25 industrial slaughter and deboning units and three processing units in South America; distributed between Brazil, Argentina, Colombia, Paraguay and Uruguay, with slaughter capacity of 26,180 head of cattle per day. At the end of 2021, the Company acquired two sheep slaughtering units on the west coast of Australia, which have a slaughtering capacity of 2,740 head of sheep per day and will start reporting their production data in 2022.
The method for reporting on indicators was modified and have begun to consider the total amount of finished food produced, i.e. after the deboning and cutting processes. Thus, the data for 2019 is not currently available and the revised data for 2020 is being presented.</t>
  </si>
  <si>
    <t>Active food production units certified under GFSI-recognized protocol</t>
  </si>
  <si>
    <t>Brazil (%)</t>
  </si>
  <si>
    <t>FB-MP-250a.2</t>
  </si>
  <si>
    <t>Argentina (%)</t>
  </si>
  <si>
    <t>Colombia (%)</t>
  </si>
  <si>
    <t>Paraguay (%)</t>
  </si>
  <si>
    <t>Uruguay (%)</t>
  </si>
  <si>
    <t>Minerva Foods units across the five countries in which it operates in South America hold BRCGS (Brand Reputation through Compliance Global Standards) certification; a globally recognized certification for high standards of quality and food safety, attested to by the Global Food Safety Initiative - GFSI. The units in Colombia achieved BRCGS certification for the first time in 2021, receiving an AA grade. 
The units in Brazil, Argentina, Paraguay, and Uruguay maintained their certification, with results within grades A and AA.</t>
  </si>
  <si>
    <t>Production Volume</t>
  </si>
  <si>
    <t>Total production volume (tons)</t>
  </si>
  <si>
    <t>Beef (tons)</t>
  </si>
  <si>
    <t>Processed (tons)</t>
  </si>
  <si>
    <t>By-products (tons)</t>
  </si>
  <si>
    <t>Minerva Foods operates 25 industrial slaughter and deboning units and three processing units in South America; distributed between Brazil, Argentina, Colombia, Paraguay and Uruguay, with slaughter capacity of 26,180 head of cattle per day. At the end of 2021, the Company acquired two sheep slaughtering units on the west coast of Australia, which have a slaughtering capacity of 2,740 head of sheep per day and will start reporting their production data in 2022.
The method for reporting on indicators was modified and have begun to consider the total amount of finished food produced, i.e. after the deboning and cutting processes. Thus, the data for 2019 is not currently available and the revised data for 2020 is being presented.
The total amount of generated products listed in this entry is also used as a basis for calculating the indicators of emissions intensity and energy intensity.</t>
  </si>
  <si>
    <t>Non-conformities of the Food Safety Management System</t>
  </si>
  <si>
    <t>Number of non-conformities that generated fines</t>
  </si>
  <si>
    <t>416-2</t>
  </si>
  <si>
    <t>Number of non-conformities that generated warnings</t>
  </si>
  <si>
    <t>*Publicly reported indicators as of 2021</t>
  </si>
  <si>
    <t>Minerva Foods maintains a rigorous food quality and safety management system based on the Integrated Management System Policy for all our plants in the countries in which it operates. To ensure that all guidelines, policies, procedures, and customer and consumer specifications are followed, the Company has teams specialized in Food Quality and Safety at all of our production units, conducting ongoing monitoring.  
Among the tools used in the daily monitoring is a matrix of quality indicators. These indicators are used to identify possible corrective actions to be taken in the process, as well as best practices and opportunities for continuous improvement to be applied across all industrial units. All cases of identified non-conformities are addressed immediately in order to minimize the risks to the consumer's health and safety. The product traceability system allows for the identification of the batches in all stages of the process.</t>
  </si>
  <si>
    <t>Recalls and access to export markets</t>
  </si>
  <si>
    <t>Number of recalls performed</t>
  </si>
  <si>
    <t>FB-MP-250a.3</t>
  </si>
  <si>
    <t>Number of export clearances withdrawn</t>
  </si>
  <si>
    <t>FB-MP-250a.4</t>
  </si>
  <si>
    <t>All units at Minerva Foods follow Good Manufacturing Practices and labeling procedures that allow products to be identified in the event of a recall. The Quality and Food Safety Management System, in addition to certification audits, also receives audits from representatives of different markets and customers that attest to good practices developed and enable export of Company products to these locations. No recalls or market bans took place and in 2021, more units were granted access to locations such as the United States, Russia, Saudi Arabia, Singapore, and Japan.</t>
  </si>
  <si>
    <t>Food Safety Audits</t>
  </si>
  <si>
    <t>Number of audits completed</t>
  </si>
  <si>
    <t>The Quality and Food Safety Management System, in addition to certification audits, also receives audits from representatives of different markets and customers that attest to good practices developed and enable export of Company products to these locations. No recalls or market bans took place and in 2021, more units were granted access to locations such as the United States, Russia, Saudi Arabia, Singapore, and Japan.</t>
  </si>
  <si>
    <t>Performance Indicators - Animal Welfare</t>
  </si>
  <si>
    <t>Animal Welfare Monitoring - Industry*</t>
  </si>
  <si>
    <t>% of Animals stunned</t>
  </si>
  <si>
    <t>15</t>
  </si>
  <si>
    <t>% of Stun effectiveness on first attempt</t>
  </si>
  <si>
    <t>% of Animals poorly stunned in the discharge/drop area</t>
  </si>
  <si>
    <t>Time between stunning and bleeding (seconds)</t>
  </si>
  <si>
    <t>% of Slips while handling during unloading and driving through corridors</t>
  </si>
  <si>
    <t>% of Falls while handling during unloading and driving through corridors</t>
  </si>
  <si>
    <t>% of Vocalizations of animals while driving along the corridors, raceway narrowing and stun box</t>
  </si>
  <si>
    <t>% of Use of electric prods to drive the animals</t>
  </si>
  <si>
    <t>% of Conformity in the spray bath</t>
  </si>
  <si>
    <t>Density of pens (m²/animal)</t>
  </si>
  <si>
    <t>% of Animals identified as being in poor health</t>
  </si>
  <si>
    <t>Carcasses with bruises</t>
  </si>
  <si>
    <t>% of Mortality</t>
  </si>
  <si>
    <t>% of Emergency slaughter</t>
  </si>
  <si>
    <t>% Animals slaughtered under Kosher standards</t>
  </si>
  <si>
    <t>* Overall average for Brazil, Argentina, Colombia, Paraguay and Uruguay</t>
  </si>
  <si>
    <t xml:space="preserve">Minerva Foods adheres to high standards of animal welfare in its processes, based not only on legislation in the countries where it operates, but also on the main internationally recognized codes and protocols. The Animal Welfare Policy and Program establishes strict requirements that must be observed in all company operations and businesses at all stages of slaughter, processing, distribution and acquisition of ingredients for processing. 
Over the last two years, a series of processes and practices were standardized to expand our monitoring of animal welfare, among them a compliance array that tracks 42 indicators at different stages of the production process. The company has also increased its investment in animal welfare, in the number of training courses held, in communications on the subject, and in its transparency regarding performance. </t>
  </si>
  <si>
    <t>Animal Welfare Monitoring - Transport*</t>
  </si>
  <si>
    <t>Average transport time (hours)</t>
  </si>
  <si>
    <t>% of Animals transported on journeys of up to 8 hours</t>
  </si>
  <si>
    <t>Average distance radius of transport (Km)</t>
  </si>
  <si>
    <t>*Overall average for Brazil, Argentina, Colombia, Paraguay and Uruguay</t>
  </si>
  <si>
    <t>The Animal Welfare policy and Program of Minerva Foods establishes strict requirements that are also applied to the ranches from which the cattle originate. Our cattle ranching partners and transport operators are fully trained and instructed on how to raise and handle the animals in a humane manner, all in accordance with the 5 principles of animal welfare. The Company also distributes the Animal Welfare Booklet and other educational materials for professionals involved with animal handling.</t>
  </si>
  <si>
    <t>Animal Welfare Monitoring - Ranch</t>
  </si>
  <si>
    <t>% of Animals raised in feedlots</t>
  </si>
  <si>
    <t>% of Castrated* animals</t>
  </si>
  <si>
    <t>Total number of trainings held</t>
  </si>
  <si>
    <t>Total number of employees trained</t>
  </si>
  <si>
    <t>Total number of third-party personnel trained</t>
  </si>
  <si>
    <t>Our cattle ranching partners and transport operators are fully trained and instructed on how to raise and handle the animals in a humane manner, all in accordance with the 5 principles of animal welfare. The Company also distributes the Animal Welfare Booklet and other educational materials for professionals involved with animal handling.</t>
  </si>
  <si>
    <t>Animal Welfare Audits*</t>
  </si>
  <si>
    <t xml:space="preserve">% of Compliance in second party audits from the BEA </t>
  </si>
  <si>
    <t xml:space="preserve">% of Compliance in third party audits from the BEA </t>
  </si>
  <si>
    <t xml:space="preserve">Minerva Foods units in South American countries are certified under the NAMI (North American Meat Institute) protocol, which verifies that animals are kept healthy, comfortable, well-nourished and safe; that they behave innately and do not suffer from pain, fear or distress; in addition to assessing that there is appropriate shelter, proper handling, nutrition and humane slaughter. </t>
  </si>
  <si>
    <t>Animal welfare non-compliances</t>
  </si>
  <si>
    <t>Minerva Foods employs staff that monitor the animal handling process at all of its production units. It also holds training sessions with its partners that operate in the raising, handling and transport of the animals from the supplier ranch until they arrive at the industry. All non-conformities observed are immediately evaluated and addressed in order to reduce risks and ensure maximum animal wellbeing.</t>
  </si>
  <si>
    <t>Performance Indicators - Business Market</t>
  </si>
  <si>
    <t>Operational Units</t>
  </si>
  <si>
    <t>Cattle Slaughter Units</t>
  </si>
  <si>
    <t>102-7</t>
  </si>
  <si>
    <t>FB-MP-000.A</t>
  </si>
  <si>
    <t>Sheep Slaughter Units</t>
  </si>
  <si>
    <t>Protein Processing Units</t>
  </si>
  <si>
    <t>Distribution Centers</t>
  </si>
  <si>
    <t>Commercial offices</t>
  </si>
  <si>
    <t>Minerva has 25 industrial slaughter and deboning units and three processing units in South America, distributed between Brazil, Argentina, Colombia, Paraguay and Uruguay, with a slaughter capacity of 26,180 head of cattle per day. At the end of 2021, the Company acquired two sheep slaughter units on the west coast of Australia, which have a slaughter capacity of 2,740 heads per day and will start reporting their production data in 2022.</t>
  </si>
  <si>
    <t>Sales volume</t>
  </si>
  <si>
    <t>Total sales volume (thousand tons)</t>
  </si>
  <si>
    <t>201-1</t>
  </si>
  <si>
    <t>Brazil Division (thousand tons)</t>
  </si>
  <si>
    <t>Latam Division (thousand tons)</t>
  </si>
  <si>
    <t>Financial results</t>
  </si>
  <si>
    <t>Gross Revenue (R$ million)</t>
  </si>
  <si>
    <t>External Market (R$ million)</t>
  </si>
  <si>
    <t>Domestic Market (R$ million)</t>
  </si>
  <si>
    <t>Net Revenue (R$ million)</t>
  </si>
  <si>
    <t>Net Profit (R$ million)</t>
  </si>
  <si>
    <t>Minerva Foods' performance for 2021, with 70% of its consolidated gross revenue coming from exports, ratifies the solidity of the international beef market, which continues to be very dynamic and with great opportunities for exporters based in South America. The sharp imbalance between supply and demand continues to provide opportunities for the Company, especially in Asia and the Middle East, but also in premium markets such as the United States, which has seen its share expand to almost 10% of our consolidated exports. In addition, South America, with its array of grass-fed cattle production, continues to increase its competitiveness in a global environment marked by pressure on production costs and distribution of animal protein. Thus, Minerva Foods' geographic diversification strategy maximizes the Company's commercial performance, providing access to 100% of global demand for beef and reducing the impact of unexpected, temporary hurdles, as occurred at the end of 2021 with the Chinese restriction on Brazilian beef. Redirecting this demand to our plants in Uruguay and Argentina reinforces the benefits generated by the geographical diversification strategy.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</si>
</sst>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R$&quot;\ * #,##0.00_-;\-&quot;R$&quot;\ * #,##0.00_-;_-&quot;R$&quot;\ * &quot;-&quot;??_-;_-@_-"/>
    <numFmt numFmtId="43" formatCode="_-* #,##0.00_-;\-* #,##0.00_-;_-* &quot;-&quot;??_-;_-@_-"/>
    <numFmt numFmtId="164" formatCode="_-* #,##0_-;\-* #,##0_-;_-* &quot;-&quot;??_-;_-@_-"/>
    <numFmt numFmtId="165" formatCode="0.0%"/>
    <numFmt numFmtId="166" formatCode="_-* #,##0.000_-;\-* #,##0.000_-;_-* &quot;-&quot;??_-;_-@_-"/>
  </numFmts>
  <fonts count="20">
    <font>
      <sz val="11"/>
      <color theme="1"/>
      <name val="Calibri"/>
      <family val="2"/>
      <scheme val="minor"/>
    </font>
    <font>
      <sz val="11"/>
      <color theme="1"/>
      <name val="Calibri"/>
      <family val="2"/>
      <scheme val="minor"/>
    </font>
    <font>
      <sz val="11"/>
      <color theme="1"/>
      <name val="Montserrat"/>
    </font>
    <font>
      <b/>
      <sz val="11"/>
      <color theme="1"/>
      <name val="Montserrat"/>
    </font>
    <font>
      <sz val="10"/>
      <name val="Arial"/>
      <family val="2"/>
    </font>
    <font>
      <b/>
      <sz val="11"/>
      <color rgb="FFE84752"/>
      <name val="Montserrat"/>
    </font>
    <font>
      <sz val="11"/>
      <name val="Montserrat"/>
    </font>
    <font>
      <sz val="8"/>
      <name val="Calibri"/>
      <family val="2"/>
      <scheme val="minor"/>
    </font>
    <font>
      <sz val="10"/>
      <color theme="1"/>
      <name val="Montserrat"/>
    </font>
    <font>
      <sz val="14"/>
      <color theme="1"/>
      <name val="Montserrat"/>
    </font>
    <font>
      <sz val="14"/>
      <color theme="1"/>
      <name val="Calibri"/>
      <family val="2"/>
      <scheme val="minor"/>
    </font>
    <font>
      <b/>
      <sz val="18"/>
      <color rgb="FFE84752"/>
      <name val="Montserrat"/>
    </font>
    <font>
      <b/>
      <sz val="9"/>
      <color indexed="81"/>
      <name val="Segoe UI"/>
      <family val="2"/>
    </font>
    <font>
      <b/>
      <sz val="12"/>
      <color rgb="FFE84752"/>
      <name val="Montserrat"/>
    </font>
    <font>
      <sz val="8"/>
      <color theme="1"/>
      <name val="Montserrat"/>
    </font>
    <font>
      <sz val="9"/>
      <color theme="1"/>
      <name val="Montserrat"/>
    </font>
    <font>
      <i/>
      <sz val="11"/>
      <name val="Montserrat"/>
    </font>
    <font>
      <i/>
      <sz val="11"/>
      <color theme="1"/>
      <name val="Montserrat"/>
    </font>
    <font>
      <i/>
      <sz val="10"/>
      <color theme="1"/>
      <name val="Montserrat"/>
    </font>
    <font>
      <sz val="11"/>
      <color rgb="FF000000"/>
      <name val="Montserrat"/>
    </font>
  </fonts>
  <fills count="5">
    <fill>
      <patternFill patternType="none"/>
    </fill>
    <fill>
      <patternFill patternType="gray125"/>
    </fill>
    <fill>
      <patternFill patternType="solid">
        <fgColor indexed="9"/>
        <bgColor indexed="64"/>
      </patternFill>
    </fill>
    <fill>
      <patternFill patternType="solid">
        <fgColor rgb="FFBDB58C"/>
        <bgColor indexed="64"/>
      </patternFill>
    </fill>
    <fill>
      <patternFill patternType="solid">
        <fgColor theme="0"/>
        <bgColor indexed="64"/>
      </patternFill>
    </fill>
  </fills>
  <borders count="19">
    <border>
      <left/>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top/>
      <bottom style="thick">
        <color indexed="64"/>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diagonal/>
    </border>
    <border>
      <left style="hair">
        <color indexed="64"/>
      </left>
      <right style="hair">
        <color indexed="64"/>
      </right>
      <top/>
      <bottom style="thick">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ck">
        <color indexed="64"/>
      </top>
      <bottom/>
      <diagonal/>
    </border>
    <border>
      <left/>
      <right/>
      <top style="hair">
        <color indexed="64"/>
      </top>
      <bottom/>
      <diagonal/>
    </border>
  </borders>
  <cellStyleXfs count="5">
    <xf numFmtId="0" fontId="0" fillId="0" borderId="0"/>
    <xf numFmtId="43" fontId="1" fillId="0" borderId="0" applyFont="0" applyFill="0" applyBorder="0" applyAlignment="0" applyProtection="0"/>
    <xf numFmtId="0" fontId="4" fillId="0" borderId="0"/>
    <xf numFmtId="9" fontId="1" fillId="0" borderId="0" applyFont="0" applyFill="0" applyBorder="0" applyAlignment="0" applyProtection="0"/>
    <xf numFmtId="43" fontId="1" fillId="0" borderId="0" applyFont="0" applyFill="0" applyBorder="0" applyAlignment="0" applyProtection="0"/>
  </cellStyleXfs>
  <cellXfs count="117">
    <xf numFmtId="0" fontId="0" fillId="0" borderId="0" xfId="0"/>
    <xf numFmtId="0" fontId="0" fillId="0" borderId="4" xfId="0" applyBorder="1"/>
    <xf numFmtId="0" fontId="0" fillId="0" borderId="5" xfId="0" applyBorder="1"/>
    <xf numFmtId="49" fontId="0" fillId="0" borderId="4" xfId="0" applyNumberFormat="1" applyBorder="1"/>
    <xf numFmtId="0" fontId="0" fillId="0" borderId="6" xfId="0" applyBorder="1"/>
    <xf numFmtId="0" fontId="0" fillId="0" borderId="7" xfId="0" applyBorder="1"/>
    <xf numFmtId="0" fontId="0" fillId="0" borderId="8" xfId="0" applyBorder="1"/>
    <xf numFmtId="0" fontId="2" fillId="0" borderId="0" xfId="0" applyFont="1"/>
    <xf numFmtId="0" fontId="5" fillId="0" borderId="0" xfId="0" applyFont="1"/>
    <xf numFmtId="0" fontId="6" fillId="2" borderId="9" xfId="2" applyFont="1" applyFill="1" applyBorder="1" applyAlignment="1">
      <alignment horizontal="left" vertical="center"/>
    </xf>
    <xf numFmtId="0" fontId="6" fillId="2" borderId="9" xfId="2" applyFont="1" applyFill="1" applyBorder="1" applyAlignment="1">
      <alignment horizontal="left"/>
    </xf>
    <xf numFmtId="1" fontId="6" fillId="2" borderId="9" xfId="2" applyNumberFormat="1" applyFont="1" applyFill="1" applyBorder="1" applyAlignment="1">
      <alignment horizontal="center" wrapText="1"/>
    </xf>
    <xf numFmtId="0" fontId="6" fillId="2" borderId="9" xfId="2" quotePrefix="1" applyFont="1" applyFill="1" applyBorder="1" applyAlignment="1">
      <alignment horizontal="center" wrapText="1"/>
    </xf>
    <xf numFmtId="0" fontId="6" fillId="2" borderId="9" xfId="2" applyFont="1" applyFill="1" applyBorder="1" applyAlignment="1">
      <alignment horizontal="center" wrapText="1"/>
    </xf>
    <xf numFmtId="0" fontId="2" fillId="0" borderId="0" xfId="0" applyFont="1" applyAlignment="1">
      <alignment horizontal="center"/>
    </xf>
    <xf numFmtId="9" fontId="2" fillId="0" borderId="0" xfId="0" applyNumberFormat="1" applyFont="1" applyAlignment="1">
      <alignment horizontal="center"/>
    </xf>
    <xf numFmtId="0" fontId="3" fillId="0" borderId="0" xfId="0" applyFont="1"/>
    <xf numFmtId="0" fontId="2" fillId="0" borderId="0" xfId="0" applyFont="1" applyAlignment="1">
      <alignment horizontal="center" vertical="top"/>
    </xf>
    <xf numFmtId="2" fontId="2" fillId="0" borderId="0" xfId="0" applyNumberFormat="1" applyFont="1"/>
    <xf numFmtId="43" fontId="2" fillId="0" borderId="0" xfId="1" applyFont="1" applyAlignment="1">
      <alignment horizontal="center"/>
    </xf>
    <xf numFmtId="43" fontId="2" fillId="0" borderId="0" xfId="1" applyFont="1"/>
    <xf numFmtId="0" fontId="9" fillId="0" borderId="4" xfId="0" applyFont="1" applyBorder="1"/>
    <xf numFmtId="0" fontId="9" fillId="0" borderId="0" xfId="0" applyFont="1"/>
    <xf numFmtId="0" fontId="10" fillId="0" borderId="0" xfId="0" applyFont="1"/>
    <xf numFmtId="0" fontId="10" fillId="0" borderId="5" xfId="0" applyFont="1" applyBorder="1"/>
    <xf numFmtId="0" fontId="6" fillId="2" borderId="11" xfId="2" quotePrefix="1" applyFont="1" applyFill="1" applyBorder="1" applyAlignment="1">
      <alignment horizontal="center" wrapText="1"/>
    </xf>
    <xf numFmtId="9" fontId="2" fillId="0" borderId="10" xfId="0" applyNumberFormat="1" applyFont="1" applyBorder="1" applyAlignment="1">
      <alignment horizontal="center"/>
    </xf>
    <xf numFmtId="0" fontId="2" fillId="0" borderId="10" xfId="0" applyFont="1" applyBorder="1" applyAlignment="1">
      <alignment horizontal="center"/>
    </xf>
    <xf numFmtId="0" fontId="6" fillId="2" borderId="13" xfId="2" applyFont="1" applyFill="1" applyBorder="1" applyAlignment="1">
      <alignment horizontal="center" vertical="center" wrapText="1"/>
    </xf>
    <xf numFmtId="0" fontId="2" fillId="0" borderId="12" xfId="0" applyFont="1" applyBorder="1" applyAlignment="1">
      <alignment horizontal="center"/>
    </xf>
    <xf numFmtId="0" fontId="2" fillId="0" borderId="12" xfId="0" applyFont="1" applyBorder="1" applyAlignment="1">
      <alignment horizontal="left"/>
    </xf>
    <xf numFmtId="10" fontId="2" fillId="0" borderId="0" xfId="0" applyNumberFormat="1" applyFont="1" applyAlignment="1">
      <alignment horizontal="center"/>
    </xf>
    <xf numFmtId="0" fontId="2" fillId="0" borderId="0" xfId="0" applyFont="1" applyAlignment="1">
      <alignment wrapText="1"/>
    </xf>
    <xf numFmtId="0" fontId="2" fillId="0" borderId="12"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1" fontId="2" fillId="0" borderId="10" xfId="3" applyNumberFormat="1" applyFont="1" applyBorder="1" applyAlignment="1">
      <alignment horizontal="center" vertical="center"/>
    </xf>
    <xf numFmtId="1" fontId="2" fillId="0" borderId="10" xfId="0" applyNumberFormat="1" applyFont="1" applyBorder="1" applyAlignment="1">
      <alignment horizontal="center" vertical="center"/>
    </xf>
    <xf numFmtId="43" fontId="2" fillId="0" borderId="0" xfId="1" applyFont="1" applyAlignment="1">
      <alignment horizontal="right"/>
    </xf>
    <xf numFmtId="0" fontId="2" fillId="0" borderId="12" xfId="0" applyFont="1" applyBorder="1" applyAlignment="1">
      <alignment horizontal="left" vertical="top"/>
    </xf>
    <xf numFmtId="43" fontId="2" fillId="0" borderId="0" xfId="1" applyFont="1" applyAlignment="1">
      <alignment horizontal="center" vertical="top"/>
    </xf>
    <xf numFmtId="0" fontId="2" fillId="0" borderId="0" xfId="0" applyFont="1" applyAlignment="1">
      <alignment vertical="top"/>
    </xf>
    <xf numFmtId="43" fontId="2" fillId="0" borderId="0" xfId="1" applyFont="1" applyAlignment="1">
      <alignment vertical="top"/>
    </xf>
    <xf numFmtId="0" fontId="13" fillId="0" borderId="0" xfId="0" applyFont="1"/>
    <xf numFmtId="0" fontId="8" fillId="0" borderId="0" xfId="0" applyFont="1" applyAlignment="1">
      <alignment horizontal="left" vertical="center" wrapText="1"/>
    </xf>
    <xf numFmtId="0" fontId="8" fillId="0" borderId="18" xfId="0" applyFont="1" applyBorder="1" applyAlignment="1">
      <alignment horizontal="left" vertical="center" wrapText="1"/>
    </xf>
    <xf numFmtId="9" fontId="2" fillId="0" borderId="0" xfId="0" applyNumberFormat="1" applyFont="1" applyAlignment="1">
      <alignment horizontal="center" vertical="center"/>
    </xf>
    <xf numFmtId="10" fontId="2" fillId="0" borderId="0" xfId="0" applyNumberFormat="1" applyFont="1" applyAlignment="1">
      <alignment horizontal="center" vertical="center"/>
    </xf>
    <xf numFmtId="43" fontId="2" fillId="0" borderId="0" xfId="1" applyFont="1" applyFill="1" applyBorder="1" applyAlignment="1">
      <alignment horizontal="center"/>
    </xf>
    <xf numFmtId="49" fontId="2" fillId="0" borderId="0" xfId="0" applyNumberFormat="1" applyFont="1" applyAlignment="1">
      <alignment horizontal="center"/>
    </xf>
    <xf numFmtId="0" fontId="2" fillId="0" borderId="0" xfId="0" applyFont="1" applyAlignment="1">
      <alignment horizontal="left" vertical="center"/>
    </xf>
    <xf numFmtId="44" fontId="2" fillId="0" borderId="0" xfId="0" applyNumberFormat="1" applyFont="1"/>
    <xf numFmtId="4" fontId="2" fillId="0" borderId="0" xfId="0" applyNumberFormat="1" applyFont="1"/>
    <xf numFmtId="0" fontId="2" fillId="0" borderId="12" xfId="0" applyFont="1" applyBorder="1" applyAlignment="1">
      <alignment horizontal="center" vertical="center"/>
    </xf>
    <xf numFmtId="165" fontId="2" fillId="0" borderId="0" xfId="3" applyNumberFormat="1" applyFont="1"/>
    <xf numFmtId="1" fontId="2" fillId="0" borderId="0" xfId="0" applyNumberFormat="1" applyFont="1" applyAlignment="1">
      <alignment horizontal="center" vertical="center"/>
    </xf>
    <xf numFmtId="164" fontId="2" fillId="0" borderId="0" xfId="1" applyNumberFormat="1" applyFont="1" applyAlignment="1">
      <alignment horizontal="center"/>
    </xf>
    <xf numFmtId="164" fontId="2" fillId="0" borderId="0" xfId="1" applyNumberFormat="1" applyFont="1" applyFill="1" applyBorder="1" applyAlignment="1">
      <alignment horizontal="center"/>
    </xf>
    <xf numFmtId="164" fontId="2" fillId="0" borderId="0" xfId="1" applyNumberFormat="1" applyFont="1"/>
    <xf numFmtId="0" fontId="2" fillId="0" borderId="12" xfId="0" applyFont="1" applyBorder="1" applyAlignment="1">
      <alignment horizontal="center" vertical="top"/>
    </xf>
    <xf numFmtId="165" fontId="2" fillId="0" borderId="0" xfId="3" applyNumberFormat="1" applyFont="1" applyAlignment="1">
      <alignment horizontal="right"/>
    </xf>
    <xf numFmtId="0" fontId="6" fillId="2" borderId="0" xfId="2" applyFont="1" applyFill="1" applyAlignment="1">
      <alignment horizontal="left"/>
    </xf>
    <xf numFmtId="165" fontId="2" fillId="0" borderId="0" xfId="3" applyNumberFormat="1" applyFont="1" applyFill="1" applyBorder="1" applyAlignment="1">
      <alignment horizontal="right"/>
    </xf>
    <xf numFmtId="164" fontId="2" fillId="0" borderId="0" xfId="1" applyNumberFormat="1" applyFont="1" applyBorder="1" applyAlignment="1">
      <alignment vertical="center" wrapText="1"/>
    </xf>
    <xf numFmtId="43" fontId="2" fillId="0" borderId="0" xfId="1" applyFont="1" applyBorder="1" applyAlignment="1">
      <alignment vertical="center" wrapText="1"/>
    </xf>
    <xf numFmtId="43" fontId="2" fillId="0" borderId="0" xfId="0" applyNumberFormat="1" applyFont="1"/>
    <xf numFmtId="0" fontId="14" fillId="0" borderId="0" xfId="0" applyFont="1"/>
    <xf numFmtId="43" fontId="2" fillId="0" borderId="0" xfId="1" applyFont="1" applyBorder="1" applyAlignment="1">
      <alignment horizontal="right" vertical="center" wrapText="1"/>
    </xf>
    <xf numFmtId="0" fontId="2" fillId="0" borderId="0" xfId="0" applyFont="1" applyAlignment="1">
      <alignment horizontal="right"/>
    </xf>
    <xf numFmtId="43" fontId="2" fillId="0" borderId="0" xfId="1" applyFont="1" applyFill="1" applyBorder="1" applyAlignment="1">
      <alignment vertical="center" wrapText="1"/>
    </xf>
    <xf numFmtId="43" fontId="2" fillId="0" borderId="0" xfId="1" applyFont="1" applyFill="1" applyBorder="1" applyAlignment="1">
      <alignment horizontal="right" vertical="center" wrapText="1"/>
    </xf>
    <xf numFmtId="43" fontId="2" fillId="0" borderId="0" xfId="1" applyFont="1" applyFill="1"/>
    <xf numFmtId="164" fontId="2" fillId="0" borderId="0" xfId="1" applyNumberFormat="1" applyFont="1" applyFill="1" applyBorder="1" applyAlignment="1">
      <alignment vertical="center" wrapText="1"/>
    </xf>
    <xf numFmtId="0" fontId="15" fillId="0" borderId="0" xfId="0" applyFont="1"/>
    <xf numFmtId="164" fontId="2" fillId="0" borderId="0" xfId="1" applyNumberFormat="1" applyFont="1" applyBorder="1" applyAlignment="1">
      <alignment horizontal="right" vertical="center" wrapText="1"/>
    </xf>
    <xf numFmtId="166" fontId="2" fillId="0" borderId="0" xfId="1" applyNumberFormat="1" applyFont="1" applyFill="1" applyBorder="1" applyAlignment="1">
      <alignment vertical="center" wrapText="1"/>
    </xf>
    <xf numFmtId="166" fontId="2" fillId="0" borderId="0" xfId="0" applyNumberFormat="1" applyFont="1"/>
    <xf numFmtId="43" fontId="2" fillId="0" borderId="0" xfId="1" applyFont="1" applyFill="1" applyBorder="1" applyAlignment="1">
      <alignment horizontal="center" vertical="center" wrapText="1"/>
    </xf>
    <xf numFmtId="164" fontId="2" fillId="0" borderId="0" xfId="1" applyNumberFormat="1" applyFont="1" applyFill="1" applyBorder="1" applyAlignment="1">
      <alignment horizontal="center" vertical="center" wrapText="1"/>
    </xf>
    <xf numFmtId="164" fontId="2" fillId="0" borderId="0" xfId="1" applyNumberFormat="1" applyFont="1" applyFill="1"/>
    <xf numFmtId="0" fontId="6" fillId="2" borderId="12" xfId="2" applyFont="1" applyFill="1" applyBorder="1" applyAlignment="1">
      <alignment horizontal="center" vertical="center" wrapText="1"/>
    </xf>
    <xf numFmtId="0" fontId="6" fillId="2" borderId="0" xfId="2" applyFont="1" applyFill="1" applyAlignment="1">
      <alignment horizontal="center" wrapText="1"/>
    </xf>
    <xf numFmtId="43" fontId="6" fillId="2" borderId="0" xfId="1" applyFont="1" applyFill="1" applyBorder="1" applyAlignment="1">
      <alignment horizontal="center" wrapText="1"/>
    </xf>
    <xf numFmtId="43" fontId="6" fillId="2" borderId="0" xfId="1" quotePrefix="1" applyFont="1" applyFill="1" applyBorder="1" applyAlignment="1">
      <alignment horizontal="center" wrapText="1"/>
    </xf>
    <xf numFmtId="43" fontId="2" fillId="0" borderId="0" xfId="1" applyFont="1" applyFill="1" applyAlignment="1">
      <alignment horizontal="center"/>
    </xf>
    <xf numFmtId="43" fontId="2" fillId="0" borderId="0" xfId="1" applyFont="1" applyFill="1" applyBorder="1" applyAlignment="1">
      <alignment horizontal="right"/>
    </xf>
    <xf numFmtId="43" fontId="2" fillId="0" borderId="0" xfId="1" applyFont="1" applyFill="1" applyAlignment="1">
      <alignment horizontal="right"/>
    </xf>
    <xf numFmtId="0" fontId="2" fillId="0" borderId="17" xfId="0" applyFont="1" applyBorder="1" applyAlignment="1">
      <alignment horizontal="left" wrapText="1"/>
    </xf>
    <xf numFmtId="43" fontId="2" fillId="0" borderId="10" xfId="1" applyFont="1" applyFill="1" applyBorder="1" applyAlignment="1">
      <alignment horizontal="center" vertical="top"/>
    </xf>
    <xf numFmtId="43" fontId="2" fillId="0" borderId="10" xfId="1" applyFont="1" applyFill="1" applyBorder="1" applyAlignment="1">
      <alignment vertical="top"/>
    </xf>
    <xf numFmtId="164" fontId="2" fillId="0" borderId="0" xfId="1" applyNumberFormat="1" applyFont="1" applyFill="1" applyAlignment="1">
      <alignment vertical="top"/>
    </xf>
    <xf numFmtId="0" fontId="2" fillId="0" borderId="17" xfId="0" applyFont="1" applyBorder="1" applyAlignment="1">
      <alignment horizontal="left"/>
    </xf>
    <xf numFmtId="43" fontId="2" fillId="0" borderId="0" xfId="1" applyFont="1" applyFill="1" applyBorder="1" applyAlignment="1">
      <alignment vertical="top"/>
    </xf>
    <xf numFmtId="43" fontId="2" fillId="0" borderId="0" xfId="1" applyFont="1" applyBorder="1" applyAlignment="1">
      <alignment horizontal="center" vertical="center" wrapText="1"/>
    </xf>
    <xf numFmtId="0" fontId="2" fillId="4" borderId="0" xfId="0" applyFont="1" applyFill="1"/>
    <xf numFmtId="0" fontId="13" fillId="3" borderId="0" xfId="0" applyFont="1" applyFill="1" applyAlignment="1">
      <alignment horizontal="left"/>
    </xf>
    <xf numFmtId="43" fontId="19" fillId="0" borderId="0" xfId="0" applyNumberFormat="1" applyFont="1" applyAlignment="1">
      <alignment wrapText="1"/>
    </xf>
    <xf numFmtId="166" fontId="2" fillId="0" borderId="0" xfId="1" applyNumberFormat="1" applyFont="1" applyFill="1" applyAlignment="1">
      <alignment horizontal="center" vertical="center"/>
    </xf>
    <xf numFmtId="43" fontId="2" fillId="0" borderId="10" xfId="1" applyFont="1" applyFill="1" applyBorder="1"/>
    <xf numFmtId="0" fontId="11" fillId="0" borderId="1"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5" xfId="0" applyFont="1" applyBorder="1" applyAlignment="1">
      <alignment horizontal="center" vertical="center" wrapText="1"/>
    </xf>
    <xf numFmtId="49" fontId="9" fillId="0" borderId="4" xfId="0" applyNumberFormat="1" applyFont="1" applyBorder="1" applyAlignment="1">
      <alignment horizontal="center" wrapText="1"/>
    </xf>
    <xf numFmtId="49" fontId="9" fillId="0" borderId="0" xfId="0" applyNumberFormat="1" applyFont="1" applyAlignment="1">
      <alignment horizontal="center" wrapText="1"/>
    </xf>
    <xf numFmtId="49" fontId="9" fillId="0" borderId="5" xfId="0" applyNumberFormat="1" applyFont="1" applyBorder="1" applyAlignment="1">
      <alignment horizont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2" fillId="0" borderId="0" xfId="0" applyFont="1" applyAlignment="1">
      <alignment horizontal="center"/>
    </xf>
    <xf numFmtId="0" fontId="2" fillId="0" borderId="17" xfId="0" applyFont="1" applyBorder="1" applyAlignment="1">
      <alignment horizontal="left" wrapText="1"/>
    </xf>
    <xf numFmtId="0" fontId="2" fillId="0" borderId="0" xfId="0" applyFont="1" applyAlignment="1">
      <alignment horizontal="left" wrapText="1"/>
    </xf>
    <xf numFmtId="0" fontId="2" fillId="0" borderId="0" xfId="0" applyFont="1" applyAlignment="1">
      <alignment horizontal="left" vertical="top" wrapText="1"/>
    </xf>
    <xf numFmtId="0" fontId="2" fillId="0" borderId="17" xfId="0" applyFont="1" applyBorder="1" applyAlignment="1">
      <alignment horizontal="left" vertical="top" wrapText="1"/>
    </xf>
    <xf numFmtId="0" fontId="13" fillId="3" borderId="0" xfId="0" applyFont="1" applyFill="1" applyAlignment="1">
      <alignment horizontal="left" vertical="center"/>
    </xf>
  </cellXfs>
  <cellStyles count="5">
    <cellStyle name="Normal" xfId="0" builtinId="0"/>
    <cellStyle name="Normal_2003 Consolidated EPI Report (final) 2" xfId="2" xr:uid="{235AE7E8-BD26-47B7-9498-EDEDD9918349}"/>
    <cellStyle name="Porcentagem" xfId="3" builtinId="5"/>
    <cellStyle name="Vírgula" xfId="1" builtinId="3"/>
    <cellStyle name="Vírgula 2" xfId="4" xr:uid="{35475F2E-61EA-4626-AB45-46605D6997A9}"/>
  </cellStyles>
  <dxfs count="0"/>
  <tableStyles count="0" defaultTableStyle="TableStyleMedium2" defaultPivotStyle="PivotStyleLight16"/>
  <colors>
    <mruColors>
      <color rgb="FFBDB58C"/>
      <color rgb="FF2B3D4A"/>
      <color rgb="FFE847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Seguran&#231;a de Alimentos'!A1"/><Relationship Id="rId3" Type="http://schemas.openxmlformats.org/officeDocument/2006/relationships/hyperlink" Target="#'Emiss&#245;es de GEE'!A1"/><Relationship Id="rId7" Type="http://schemas.openxmlformats.org/officeDocument/2006/relationships/hyperlink" Target="#Colaboradores!A1"/><Relationship Id="rId2" Type="http://schemas.openxmlformats.org/officeDocument/2006/relationships/hyperlink" Target="#'Gest&#227;o Cadeia de Fornecimento'!A1"/><Relationship Id="rId1" Type="http://schemas.openxmlformats.org/officeDocument/2006/relationships/image" Target="../media/image1.png"/><Relationship Id="rId6" Type="http://schemas.openxmlformats.org/officeDocument/2006/relationships/hyperlink" Target="#'Sa&#250;de e Seguran&#231;a Ocupacional'!A1"/><Relationship Id="rId5" Type="http://schemas.openxmlformats.org/officeDocument/2006/relationships/hyperlink" Target="#'&#201;tica e Compliance'!A1"/><Relationship Id="rId10" Type="http://schemas.openxmlformats.org/officeDocument/2006/relationships/hyperlink" Target="#'Mercado de atua&#231;&#227;o'!A1"/><Relationship Id="rId4" Type="http://schemas.openxmlformats.org/officeDocument/2006/relationships/hyperlink" Target="#Ecoefici&#234;ncia!A1"/><Relationship Id="rId9" Type="http://schemas.openxmlformats.org/officeDocument/2006/relationships/hyperlink" Target="#'Bem-Estar Animal'!A1"/></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360136</xdr:colOff>
      <xdr:row>19</xdr:row>
      <xdr:rowOff>143632</xdr:rowOff>
    </xdr:from>
    <xdr:to>
      <xdr:col>15</xdr:col>
      <xdr:colOff>461866</xdr:colOff>
      <xdr:row>22</xdr:row>
      <xdr:rowOff>91509</xdr:rowOff>
    </xdr:to>
    <xdr:pic>
      <xdr:nvPicPr>
        <xdr:cNvPr id="2" name="Imagem 1">
          <a:extLst>
            <a:ext uri="{FF2B5EF4-FFF2-40B4-BE49-F238E27FC236}">
              <a16:creationId xmlns:a16="http://schemas.microsoft.com/office/drawing/2014/main" id="{50205BD1-E60E-4736-8C8E-6D9B69543C58}"/>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8116207" y="4987775"/>
          <a:ext cx="1326373" cy="519377"/>
        </a:xfrm>
        <a:prstGeom prst="rect">
          <a:avLst/>
        </a:prstGeom>
      </xdr:spPr>
    </xdr:pic>
    <xdr:clientData/>
  </xdr:twoCellAnchor>
  <xdr:twoCellAnchor>
    <xdr:from>
      <xdr:col>4</xdr:col>
      <xdr:colOff>557893</xdr:colOff>
      <xdr:row>9</xdr:row>
      <xdr:rowOff>111881</xdr:rowOff>
    </xdr:from>
    <xdr:to>
      <xdr:col>10</xdr:col>
      <xdr:colOff>483965</xdr:colOff>
      <xdr:row>11</xdr:row>
      <xdr:rowOff>166481</xdr:rowOff>
    </xdr:to>
    <xdr:sp macro="" textlink="">
      <xdr:nvSpPr>
        <xdr:cNvPr id="3" name="Retângulo: Cantos Arredondados 2">
          <a:hlinkClick xmlns:r="http://schemas.openxmlformats.org/officeDocument/2006/relationships" r:id="rId2"/>
          <a:extLst>
            <a:ext uri="{FF2B5EF4-FFF2-40B4-BE49-F238E27FC236}">
              <a16:creationId xmlns:a16="http://schemas.microsoft.com/office/drawing/2014/main" id="{AF36F3C9-3AD3-4CB1-8C67-7276700001A1}"/>
            </a:ext>
          </a:extLst>
        </xdr:cNvPr>
        <xdr:cNvSpPr/>
      </xdr:nvSpPr>
      <xdr:spPr>
        <a:xfrm>
          <a:off x="2803072" y="2955774"/>
          <a:ext cx="3600000" cy="435600"/>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solidFill>
                <a:srgbClr val="2B3D4A"/>
              </a:solidFill>
              <a:latin typeface="Montserrat" panose="00000500000000000000" pitchFamily="2" charset="0"/>
            </a:rPr>
            <a:t>Supply</a:t>
          </a:r>
          <a:r>
            <a:rPr lang="pt-BR" sz="1400" b="1" baseline="0">
              <a:solidFill>
                <a:srgbClr val="2B3D4A"/>
              </a:solidFill>
              <a:latin typeface="Montserrat" panose="00000500000000000000" pitchFamily="2" charset="0"/>
            </a:rPr>
            <a:t> Chain Management</a:t>
          </a:r>
        </a:p>
      </xdr:txBody>
    </xdr:sp>
    <xdr:clientData/>
  </xdr:twoCellAnchor>
  <xdr:twoCellAnchor>
    <xdr:from>
      <xdr:col>4</xdr:col>
      <xdr:colOff>571499</xdr:colOff>
      <xdr:row>12</xdr:row>
      <xdr:rowOff>108555</xdr:rowOff>
    </xdr:from>
    <xdr:to>
      <xdr:col>10</xdr:col>
      <xdr:colOff>497571</xdr:colOff>
      <xdr:row>14</xdr:row>
      <xdr:rowOff>163155</xdr:rowOff>
    </xdr:to>
    <xdr:sp macro="" textlink="">
      <xdr:nvSpPr>
        <xdr:cNvPr id="4" name="Retângulo: Cantos Arredondados 3">
          <a:hlinkClick xmlns:r="http://schemas.openxmlformats.org/officeDocument/2006/relationships" r:id="rId3"/>
          <a:extLst>
            <a:ext uri="{FF2B5EF4-FFF2-40B4-BE49-F238E27FC236}">
              <a16:creationId xmlns:a16="http://schemas.microsoft.com/office/drawing/2014/main" id="{7B1898AD-DC80-4232-BF88-B14F482A2FCB}"/>
            </a:ext>
          </a:extLst>
        </xdr:cNvPr>
        <xdr:cNvSpPr/>
      </xdr:nvSpPr>
      <xdr:spPr>
        <a:xfrm>
          <a:off x="2816678" y="3523948"/>
          <a:ext cx="3600000" cy="435600"/>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pt-BR" sz="1400" b="1">
              <a:solidFill>
                <a:srgbClr val="2B3D4A"/>
              </a:solidFill>
              <a:latin typeface="Montserrat" panose="00000500000000000000" pitchFamily="2" charset="0"/>
              <a:ea typeface="+mn-ea"/>
              <a:cs typeface="+mn-cs"/>
            </a:rPr>
            <a:t>GHG Emissions</a:t>
          </a:r>
        </a:p>
      </xdr:txBody>
    </xdr:sp>
    <xdr:clientData/>
  </xdr:twoCellAnchor>
  <xdr:twoCellAnchor>
    <xdr:from>
      <xdr:col>4</xdr:col>
      <xdr:colOff>585107</xdr:colOff>
      <xdr:row>15</xdr:row>
      <xdr:rowOff>84062</xdr:rowOff>
    </xdr:from>
    <xdr:to>
      <xdr:col>10</xdr:col>
      <xdr:colOff>511179</xdr:colOff>
      <xdr:row>17</xdr:row>
      <xdr:rowOff>138662</xdr:rowOff>
    </xdr:to>
    <xdr:sp macro="" textlink="">
      <xdr:nvSpPr>
        <xdr:cNvPr id="11" name="Retângulo: Cantos Arredondados 10">
          <a:hlinkClick xmlns:r="http://schemas.openxmlformats.org/officeDocument/2006/relationships" r:id="rId4"/>
          <a:extLst>
            <a:ext uri="{FF2B5EF4-FFF2-40B4-BE49-F238E27FC236}">
              <a16:creationId xmlns:a16="http://schemas.microsoft.com/office/drawing/2014/main" id="{16662008-30B6-46A4-8018-7F44DB2FD7A7}"/>
            </a:ext>
          </a:extLst>
        </xdr:cNvPr>
        <xdr:cNvSpPr/>
      </xdr:nvSpPr>
      <xdr:spPr>
        <a:xfrm>
          <a:off x="2830286" y="4070955"/>
          <a:ext cx="3600000" cy="435600"/>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pt-BR" sz="1400" b="1">
              <a:solidFill>
                <a:srgbClr val="2B3D4A"/>
              </a:solidFill>
              <a:latin typeface="Montserrat" panose="00000500000000000000" pitchFamily="2" charset="0"/>
              <a:ea typeface="+mn-ea"/>
              <a:cs typeface="+mn-cs"/>
            </a:rPr>
            <a:t>Eco-Efficiency</a:t>
          </a:r>
        </a:p>
      </xdr:txBody>
    </xdr:sp>
    <xdr:clientData/>
  </xdr:twoCellAnchor>
  <xdr:twoCellAnchor>
    <xdr:from>
      <xdr:col>11</xdr:col>
      <xdr:colOff>544285</xdr:colOff>
      <xdr:row>9</xdr:row>
      <xdr:rowOff>114603</xdr:rowOff>
    </xdr:from>
    <xdr:to>
      <xdr:col>17</xdr:col>
      <xdr:colOff>470357</xdr:colOff>
      <xdr:row>11</xdr:row>
      <xdr:rowOff>169203</xdr:rowOff>
    </xdr:to>
    <xdr:sp macro="" textlink="">
      <xdr:nvSpPr>
        <xdr:cNvPr id="12" name="Retângulo: Cantos Arredondados 11">
          <a:hlinkClick xmlns:r="http://schemas.openxmlformats.org/officeDocument/2006/relationships" r:id="rId5"/>
          <a:extLst>
            <a:ext uri="{FF2B5EF4-FFF2-40B4-BE49-F238E27FC236}">
              <a16:creationId xmlns:a16="http://schemas.microsoft.com/office/drawing/2014/main" id="{70539742-268E-4C41-B5AC-49F942387FAB}"/>
            </a:ext>
          </a:extLst>
        </xdr:cNvPr>
        <xdr:cNvSpPr/>
      </xdr:nvSpPr>
      <xdr:spPr>
        <a:xfrm>
          <a:off x="7075714" y="2958496"/>
          <a:ext cx="3600000" cy="435600"/>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solidFill>
                <a:srgbClr val="2B3D4A"/>
              </a:solidFill>
              <a:latin typeface="Montserrat" panose="00000500000000000000" pitchFamily="2" charset="0"/>
            </a:rPr>
            <a:t>Ethics</a:t>
          </a:r>
          <a:r>
            <a:rPr lang="pt-BR" sz="1400" b="1" baseline="0">
              <a:solidFill>
                <a:srgbClr val="2B3D4A"/>
              </a:solidFill>
              <a:latin typeface="Montserrat" panose="00000500000000000000" pitchFamily="2" charset="0"/>
            </a:rPr>
            <a:t> &amp; Compliance</a:t>
          </a:r>
          <a:endParaRPr lang="pt-BR" sz="1400" b="1">
            <a:solidFill>
              <a:srgbClr val="2B3D4A"/>
            </a:solidFill>
            <a:latin typeface="Montserrat" panose="00000500000000000000" pitchFamily="2" charset="0"/>
          </a:endParaRPr>
        </a:p>
      </xdr:txBody>
    </xdr:sp>
    <xdr:clientData/>
  </xdr:twoCellAnchor>
  <xdr:twoCellAnchor>
    <xdr:from>
      <xdr:col>11</xdr:col>
      <xdr:colOff>544284</xdr:colOff>
      <xdr:row>12</xdr:row>
      <xdr:rowOff>97669</xdr:rowOff>
    </xdr:from>
    <xdr:to>
      <xdr:col>17</xdr:col>
      <xdr:colOff>470356</xdr:colOff>
      <xdr:row>14</xdr:row>
      <xdr:rowOff>152269</xdr:rowOff>
    </xdr:to>
    <xdr:sp macro="" textlink="">
      <xdr:nvSpPr>
        <xdr:cNvPr id="13" name="Retângulo: Cantos Arredondados 12">
          <a:hlinkClick xmlns:r="http://schemas.openxmlformats.org/officeDocument/2006/relationships" r:id="rId6"/>
          <a:extLst>
            <a:ext uri="{FF2B5EF4-FFF2-40B4-BE49-F238E27FC236}">
              <a16:creationId xmlns:a16="http://schemas.microsoft.com/office/drawing/2014/main" id="{CA01B7AC-4108-40D1-A0D2-61ACB1A33E19}"/>
            </a:ext>
          </a:extLst>
        </xdr:cNvPr>
        <xdr:cNvSpPr/>
      </xdr:nvSpPr>
      <xdr:spPr>
        <a:xfrm>
          <a:off x="7075713" y="3513062"/>
          <a:ext cx="3600000" cy="435600"/>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pt-BR" sz="1300" b="1">
              <a:solidFill>
                <a:srgbClr val="2B3D4A"/>
              </a:solidFill>
              <a:latin typeface="Montserrat" panose="00000500000000000000" pitchFamily="2" charset="0"/>
              <a:ea typeface="+mn-ea"/>
              <a:cs typeface="+mn-cs"/>
            </a:rPr>
            <a:t>Occupational Health and Safety</a:t>
          </a:r>
        </a:p>
      </xdr:txBody>
    </xdr:sp>
    <xdr:clientData/>
  </xdr:twoCellAnchor>
  <xdr:twoCellAnchor>
    <xdr:from>
      <xdr:col>11</xdr:col>
      <xdr:colOff>557892</xdr:colOff>
      <xdr:row>15</xdr:row>
      <xdr:rowOff>73176</xdr:rowOff>
    </xdr:from>
    <xdr:to>
      <xdr:col>17</xdr:col>
      <xdr:colOff>483964</xdr:colOff>
      <xdr:row>17</xdr:row>
      <xdr:rowOff>127776</xdr:rowOff>
    </xdr:to>
    <xdr:sp macro="" textlink="">
      <xdr:nvSpPr>
        <xdr:cNvPr id="14" name="Retângulo: Cantos Arredondados 13">
          <a:hlinkClick xmlns:r="http://schemas.openxmlformats.org/officeDocument/2006/relationships" r:id="rId7"/>
          <a:extLst>
            <a:ext uri="{FF2B5EF4-FFF2-40B4-BE49-F238E27FC236}">
              <a16:creationId xmlns:a16="http://schemas.microsoft.com/office/drawing/2014/main" id="{BBF4C5E9-00D9-4A0F-A307-6B0B8494A5D4}"/>
            </a:ext>
          </a:extLst>
        </xdr:cNvPr>
        <xdr:cNvSpPr/>
      </xdr:nvSpPr>
      <xdr:spPr>
        <a:xfrm>
          <a:off x="7089321" y="4060069"/>
          <a:ext cx="3600000" cy="435600"/>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pt-BR" sz="1400" b="1">
              <a:solidFill>
                <a:srgbClr val="2B3D4A"/>
              </a:solidFill>
              <a:latin typeface="Montserrat" panose="00000500000000000000" pitchFamily="2" charset="0"/>
              <a:ea typeface="+mn-ea"/>
              <a:cs typeface="+mn-cs"/>
            </a:rPr>
            <a:t>Employees</a:t>
          </a:r>
        </a:p>
      </xdr:txBody>
    </xdr:sp>
    <xdr:clientData/>
  </xdr:twoCellAnchor>
  <xdr:twoCellAnchor>
    <xdr:from>
      <xdr:col>18</xdr:col>
      <xdr:colOff>443893</xdr:colOff>
      <xdr:row>9</xdr:row>
      <xdr:rowOff>90110</xdr:rowOff>
    </xdr:from>
    <xdr:to>
      <xdr:col>24</xdr:col>
      <xdr:colOff>369965</xdr:colOff>
      <xdr:row>11</xdr:row>
      <xdr:rowOff>144710</xdr:rowOff>
    </xdr:to>
    <xdr:sp macro="" textlink="">
      <xdr:nvSpPr>
        <xdr:cNvPr id="15" name="Retângulo: Cantos Arredondados 14">
          <a:hlinkClick xmlns:r="http://schemas.openxmlformats.org/officeDocument/2006/relationships" r:id="rId8"/>
          <a:extLst>
            <a:ext uri="{FF2B5EF4-FFF2-40B4-BE49-F238E27FC236}">
              <a16:creationId xmlns:a16="http://schemas.microsoft.com/office/drawing/2014/main" id="{D423D437-CAF9-45E6-B3D9-96F620A672CC}"/>
            </a:ext>
          </a:extLst>
        </xdr:cNvPr>
        <xdr:cNvSpPr/>
      </xdr:nvSpPr>
      <xdr:spPr>
        <a:xfrm>
          <a:off x="11261572" y="2934003"/>
          <a:ext cx="3600000" cy="435600"/>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solidFill>
                <a:srgbClr val="2B3D4A"/>
              </a:solidFill>
              <a:latin typeface="Montserrat" panose="00000500000000000000" pitchFamily="2" charset="0"/>
            </a:rPr>
            <a:t>Food Safety</a:t>
          </a:r>
        </a:p>
      </xdr:txBody>
    </xdr:sp>
    <xdr:clientData/>
  </xdr:twoCellAnchor>
  <xdr:twoCellAnchor>
    <xdr:from>
      <xdr:col>18</xdr:col>
      <xdr:colOff>448128</xdr:colOff>
      <xdr:row>12</xdr:row>
      <xdr:rowOff>73176</xdr:rowOff>
    </xdr:from>
    <xdr:to>
      <xdr:col>24</xdr:col>
      <xdr:colOff>374200</xdr:colOff>
      <xdr:row>14</xdr:row>
      <xdr:rowOff>127776</xdr:rowOff>
    </xdr:to>
    <xdr:sp macro="" textlink="">
      <xdr:nvSpPr>
        <xdr:cNvPr id="16" name="Retângulo: Cantos Arredondados 15">
          <a:hlinkClick xmlns:r="http://schemas.openxmlformats.org/officeDocument/2006/relationships" r:id="rId9"/>
          <a:extLst>
            <a:ext uri="{FF2B5EF4-FFF2-40B4-BE49-F238E27FC236}">
              <a16:creationId xmlns:a16="http://schemas.microsoft.com/office/drawing/2014/main" id="{1E192AA1-C40F-4EA7-9C67-E83DB61E8AB7}"/>
            </a:ext>
          </a:extLst>
        </xdr:cNvPr>
        <xdr:cNvSpPr/>
      </xdr:nvSpPr>
      <xdr:spPr>
        <a:xfrm>
          <a:off x="11265807" y="3488569"/>
          <a:ext cx="3600000" cy="435600"/>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pt-BR" sz="1400" b="1">
              <a:solidFill>
                <a:srgbClr val="2B3D4A"/>
              </a:solidFill>
              <a:latin typeface="Montserrat" panose="00000500000000000000" pitchFamily="2" charset="0"/>
              <a:ea typeface="+mn-ea"/>
              <a:cs typeface="+mn-cs"/>
            </a:rPr>
            <a:t>Animal Welfare</a:t>
          </a:r>
        </a:p>
      </xdr:txBody>
    </xdr:sp>
    <xdr:clientData/>
  </xdr:twoCellAnchor>
  <xdr:twoCellAnchor>
    <xdr:from>
      <xdr:col>18</xdr:col>
      <xdr:colOff>437242</xdr:colOff>
      <xdr:row>15</xdr:row>
      <xdr:rowOff>48683</xdr:rowOff>
    </xdr:from>
    <xdr:to>
      <xdr:col>24</xdr:col>
      <xdr:colOff>363314</xdr:colOff>
      <xdr:row>17</xdr:row>
      <xdr:rowOff>103283</xdr:rowOff>
    </xdr:to>
    <xdr:sp macro="" textlink="">
      <xdr:nvSpPr>
        <xdr:cNvPr id="17" name="Retângulo: Cantos Arredondados 16">
          <a:hlinkClick xmlns:r="http://schemas.openxmlformats.org/officeDocument/2006/relationships" r:id="rId10"/>
          <a:extLst>
            <a:ext uri="{FF2B5EF4-FFF2-40B4-BE49-F238E27FC236}">
              <a16:creationId xmlns:a16="http://schemas.microsoft.com/office/drawing/2014/main" id="{953A1F11-77BB-4139-9DD2-5221E5FEEB20}"/>
            </a:ext>
          </a:extLst>
        </xdr:cNvPr>
        <xdr:cNvSpPr/>
      </xdr:nvSpPr>
      <xdr:spPr>
        <a:xfrm>
          <a:off x="11254921" y="4035576"/>
          <a:ext cx="3600000" cy="435600"/>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pt-BR" sz="1400" b="1">
              <a:solidFill>
                <a:srgbClr val="2B3D4A"/>
              </a:solidFill>
              <a:latin typeface="Montserrat" panose="00000500000000000000" pitchFamily="2" charset="0"/>
              <a:ea typeface="+mn-ea"/>
              <a:cs typeface="+mn-cs"/>
            </a:rPr>
            <a:t>Business</a:t>
          </a:r>
          <a:r>
            <a:rPr lang="pt-BR" sz="1400" b="1" baseline="0">
              <a:solidFill>
                <a:srgbClr val="2B3D4A"/>
              </a:solidFill>
              <a:latin typeface="Montserrat" panose="00000500000000000000" pitchFamily="2" charset="0"/>
              <a:ea typeface="+mn-ea"/>
              <a:cs typeface="+mn-cs"/>
            </a:rPr>
            <a:t> Market</a:t>
          </a:r>
          <a:endParaRPr lang="pt-BR" sz="1400" b="1">
            <a:solidFill>
              <a:srgbClr val="2B3D4A"/>
            </a:solidFill>
            <a:latin typeface="Montserrat" panose="00000500000000000000" pitchFamily="2" charset="0"/>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1571626</xdr:colOff>
      <xdr:row>0</xdr:row>
      <xdr:rowOff>136246</xdr:rowOff>
    </xdr:from>
    <xdr:to>
      <xdr:col>5</xdr:col>
      <xdr:colOff>370417</xdr:colOff>
      <xdr:row>2</xdr:row>
      <xdr:rowOff>74083</xdr:rowOff>
    </xdr:to>
    <xdr:pic>
      <xdr:nvPicPr>
        <xdr:cNvPr id="2" name="Imagem 1">
          <a:extLst>
            <a:ext uri="{FF2B5EF4-FFF2-40B4-BE49-F238E27FC236}">
              <a16:creationId xmlns:a16="http://schemas.microsoft.com/office/drawing/2014/main" id="{8AC71871-B235-4574-8035-7DFCB33C40E2}"/>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3645959" y="136246"/>
          <a:ext cx="1042458" cy="4140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745066</xdr:colOff>
      <xdr:row>0</xdr:row>
      <xdr:rowOff>123824</xdr:rowOff>
    </xdr:from>
    <xdr:to>
      <xdr:col>6</xdr:col>
      <xdr:colOff>878416</xdr:colOff>
      <xdr:row>2</xdr:row>
      <xdr:rowOff>61661</xdr:rowOff>
    </xdr:to>
    <xdr:pic>
      <xdr:nvPicPr>
        <xdr:cNvPr id="2" name="Imagem 1">
          <a:extLst>
            <a:ext uri="{FF2B5EF4-FFF2-40B4-BE49-F238E27FC236}">
              <a16:creationId xmlns:a16="http://schemas.microsoft.com/office/drawing/2014/main" id="{82B383C6-F2A5-41D1-B542-C444BA25D79A}"/>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4491566" y="123824"/>
          <a:ext cx="1043517" cy="4140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629709</xdr:colOff>
      <xdr:row>0</xdr:row>
      <xdr:rowOff>167996</xdr:rowOff>
    </xdr:from>
    <xdr:to>
      <xdr:col>7</xdr:col>
      <xdr:colOff>582083</xdr:colOff>
      <xdr:row>2</xdr:row>
      <xdr:rowOff>105833</xdr:rowOff>
    </xdr:to>
    <xdr:pic>
      <xdr:nvPicPr>
        <xdr:cNvPr id="2" name="Imagem 1">
          <a:extLst>
            <a:ext uri="{FF2B5EF4-FFF2-40B4-BE49-F238E27FC236}">
              <a16:creationId xmlns:a16="http://schemas.microsoft.com/office/drawing/2014/main" id="{F5DD958C-C028-41CE-8A87-3C78AA5EF462}"/>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5942542" y="167996"/>
          <a:ext cx="1042458" cy="4140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1772709</xdr:colOff>
      <xdr:row>0</xdr:row>
      <xdr:rowOff>115079</xdr:rowOff>
    </xdr:from>
    <xdr:to>
      <xdr:col>5</xdr:col>
      <xdr:colOff>571500</xdr:colOff>
      <xdr:row>2</xdr:row>
      <xdr:rowOff>52916</xdr:rowOff>
    </xdr:to>
    <xdr:pic>
      <xdr:nvPicPr>
        <xdr:cNvPr id="2" name="Imagem 1">
          <a:extLst>
            <a:ext uri="{FF2B5EF4-FFF2-40B4-BE49-F238E27FC236}">
              <a16:creationId xmlns:a16="http://schemas.microsoft.com/office/drawing/2014/main" id="{6A0166ED-AEB5-4483-9857-4B1C8DCDC711}"/>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3847042" y="115079"/>
          <a:ext cx="1042458" cy="4140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37042</xdr:colOff>
      <xdr:row>0</xdr:row>
      <xdr:rowOff>136246</xdr:rowOff>
    </xdr:from>
    <xdr:to>
      <xdr:col>6</xdr:col>
      <xdr:colOff>84667</xdr:colOff>
      <xdr:row>2</xdr:row>
      <xdr:rowOff>74083</xdr:rowOff>
    </xdr:to>
    <xdr:pic>
      <xdr:nvPicPr>
        <xdr:cNvPr id="2" name="Imagem 1">
          <a:extLst>
            <a:ext uri="{FF2B5EF4-FFF2-40B4-BE49-F238E27FC236}">
              <a16:creationId xmlns:a16="http://schemas.microsoft.com/office/drawing/2014/main" id="{CB763484-2714-4B30-B19A-1E9F74EED40C}"/>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4355042" y="136246"/>
          <a:ext cx="1042458" cy="4140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904876</xdr:colOff>
      <xdr:row>0</xdr:row>
      <xdr:rowOff>125663</xdr:rowOff>
    </xdr:from>
    <xdr:to>
      <xdr:col>6</xdr:col>
      <xdr:colOff>952501</xdr:colOff>
      <xdr:row>2</xdr:row>
      <xdr:rowOff>63500</xdr:rowOff>
    </xdr:to>
    <xdr:pic>
      <xdr:nvPicPr>
        <xdr:cNvPr id="2" name="Imagem 1">
          <a:extLst>
            <a:ext uri="{FF2B5EF4-FFF2-40B4-BE49-F238E27FC236}">
              <a16:creationId xmlns:a16="http://schemas.microsoft.com/office/drawing/2014/main" id="{40D0A901-556C-4C7C-906E-E25201787161}"/>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5222876" y="125663"/>
          <a:ext cx="1042458" cy="4140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1836209</xdr:colOff>
      <xdr:row>0</xdr:row>
      <xdr:rowOff>136246</xdr:rowOff>
    </xdr:from>
    <xdr:to>
      <xdr:col>5</xdr:col>
      <xdr:colOff>635000</xdr:colOff>
      <xdr:row>2</xdr:row>
      <xdr:rowOff>74083</xdr:rowOff>
    </xdr:to>
    <xdr:pic>
      <xdr:nvPicPr>
        <xdr:cNvPr id="2" name="Imagem 1">
          <a:extLst>
            <a:ext uri="{FF2B5EF4-FFF2-40B4-BE49-F238E27FC236}">
              <a16:creationId xmlns:a16="http://schemas.microsoft.com/office/drawing/2014/main" id="{EAFA6801-5BFC-474A-BD9A-F58BF7612AC7}"/>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3910542" y="136246"/>
          <a:ext cx="1042458" cy="41408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269875</xdr:colOff>
      <xdr:row>0</xdr:row>
      <xdr:rowOff>167995</xdr:rowOff>
    </xdr:from>
    <xdr:to>
      <xdr:col>7</xdr:col>
      <xdr:colOff>222249</xdr:colOff>
      <xdr:row>2</xdr:row>
      <xdr:rowOff>105832</xdr:rowOff>
    </xdr:to>
    <xdr:pic>
      <xdr:nvPicPr>
        <xdr:cNvPr id="2" name="Imagem 1">
          <a:extLst>
            <a:ext uri="{FF2B5EF4-FFF2-40B4-BE49-F238E27FC236}">
              <a16:creationId xmlns:a16="http://schemas.microsoft.com/office/drawing/2014/main" id="{0335022A-8EA5-4899-9E49-AC541291A845}"/>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5582708" y="167995"/>
          <a:ext cx="1042458" cy="41408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1550459</xdr:colOff>
      <xdr:row>0</xdr:row>
      <xdr:rowOff>146830</xdr:rowOff>
    </xdr:from>
    <xdr:to>
      <xdr:col>5</xdr:col>
      <xdr:colOff>349250</xdr:colOff>
      <xdr:row>2</xdr:row>
      <xdr:rowOff>84667</xdr:rowOff>
    </xdr:to>
    <xdr:pic>
      <xdr:nvPicPr>
        <xdr:cNvPr id="2" name="Imagem 1">
          <a:extLst>
            <a:ext uri="{FF2B5EF4-FFF2-40B4-BE49-F238E27FC236}">
              <a16:creationId xmlns:a16="http://schemas.microsoft.com/office/drawing/2014/main" id="{F0592F9C-0D70-4DE8-832B-68718DF20668}"/>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3624792" y="146830"/>
          <a:ext cx="1042458" cy="4140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74EC1-4D0E-47E9-82C1-EA9261248AF1}">
  <dimension ref="B2:AC23"/>
  <sheetViews>
    <sheetView showGridLines="0" zoomScale="70" zoomScaleNormal="70" workbookViewId="0">
      <selection activeCell="E47" sqref="E47"/>
    </sheetView>
  </sheetViews>
  <sheetFormatPr defaultRowHeight="15"/>
  <cols>
    <col min="1" max="1" width="6.140625" customWidth="1"/>
  </cols>
  <sheetData>
    <row r="2" spans="2:29" ht="33" customHeight="1">
      <c r="B2" s="99" t="s">
        <v>0</v>
      </c>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1"/>
    </row>
    <row r="3" spans="2:29">
      <c r="B3" s="1"/>
      <c r="AC3" s="2"/>
    </row>
    <row r="4" spans="2:29" ht="35.25" customHeight="1">
      <c r="B4" s="102" t="s">
        <v>1</v>
      </c>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4"/>
    </row>
    <row r="5" spans="2:29" ht="67.5" customHeight="1">
      <c r="B5" s="105" t="s">
        <v>2</v>
      </c>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7"/>
    </row>
    <row r="6" spans="2:29" ht="16.5" customHeight="1">
      <c r="B6" s="21"/>
      <c r="C6" s="22"/>
      <c r="D6" s="22"/>
      <c r="E6" s="22"/>
      <c r="F6" s="22"/>
      <c r="G6" s="22"/>
      <c r="H6" s="22"/>
      <c r="I6" s="22"/>
      <c r="J6" s="22"/>
      <c r="K6" s="22"/>
      <c r="L6" s="22"/>
      <c r="M6" s="22"/>
      <c r="N6" s="22"/>
      <c r="O6" s="22"/>
      <c r="P6" s="22"/>
      <c r="Q6" s="22"/>
      <c r="R6" s="22"/>
      <c r="S6" s="22"/>
      <c r="T6" s="22"/>
      <c r="U6" s="22"/>
      <c r="V6" s="23"/>
      <c r="W6" s="23"/>
      <c r="X6" s="23"/>
      <c r="Y6" s="23"/>
      <c r="Z6" s="23"/>
      <c r="AA6" s="23"/>
      <c r="AB6" s="23"/>
      <c r="AC6" s="24"/>
    </row>
    <row r="7" spans="2:29" ht="18.75" customHeight="1">
      <c r="B7" s="105" t="s">
        <v>3</v>
      </c>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7"/>
    </row>
    <row r="8" spans="2:29">
      <c r="B8" s="3"/>
      <c r="AC8" s="2"/>
    </row>
    <row r="9" spans="2:29">
      <c r="B9" s="3"/>
      <c r="AC9" s="2"/>
    </row>
    <row r="10" spans="2:29">
      <c r="B10" s="3"/>
      <c r="AC10" s="2"/>
    </row>
    <row r="11" spans="2:29">
      <c r="B11" s="3"/>
      <c r="AC11" s="2"/>
    </row>
    <row r="12" spans="2:29">
      <c r="B12" s="3"/>
      <c r="AC12" s="2"/>
    </row>
    <row r="13" spans="2:29">
      <c r="B13" s="3"/>
      <c r="AC13" s="2"/>
    </row>
    <row r="14" spans="2:29">
      <c r="B14" s="3"/>
      <c r="AC14" s="2"/>
    </row>
    <row r="15" spans="2:29">
      <c r="B15" s="3"/>
      <c r="AC15" s="2"/>
    </row>
    <row r="16" spans="2:29">
      <c r="B16" s="1"/>
      <c r="AC16" s="2"/>
    </row>
    <row r="17" spans="2:29">
      <c r="B17" s="1"/>
      <c r="AC17" s="2"/>
    </row>
    <row r="18" spans="2:29">
      <c r="B18" s="1"/>
      <c r="AC18" s="2"/>
    </row>
    <row r="19" spans="2:29">
      <c r="B19" s="1"/>
      <c r="AC19" s="2"/>
    </row>
    <row r="20" spans="2:29">
      <c r="B20" s="1"/>
      <c r="AC20" s="2"/>
    </row>
    <row r="21" spans="2:29">
      <c r="B21" s="1"/>
      <c r="AC21" s="2"/>
    </row>
    <row r="22" spans="2:29">
      <c r="B22" s="1"/>
      <c r="AC22" s="2"/>
    </row>
    <row r="23" spans="2:29">
      <c r="B23" s="4"/>
      <c r="C23" s="5"/>
      <c r="D23" s="5"/>
      <c r="E23" s="5"/>
      <c r="F23" s="5"/>
      <c r="G23" s="5"/>
      <c r="H23" s="5"/>
      <c r="I23" s="5"/>
      <c r="J23" s="5"/>
      <c r="K23" s="5"/>
      <c r="L23" s="5"/>
      <c r="M23" s="5"/>
      <c r="N23" s="5"/>
      <c r="O23" s="5"/>
      <c r="P23" s="5"/>
      <c r="Q23" s="5"/>
      <c r="R23" s="5"/>
      <c r="S23" s="5"/>
      <c r="T23" s="5"/>
      <c r="U23" s="5"/>
      <c r="V23" s="5"/>
      <c r="W23" s="5"/>
      <c r="X23" s="5"/>
      <c r="Y23" s="5"/>
      <c r="Z23" s="5"/>
      <c r="AA23" s="5"/>
      <c r="AB23" s="5"/>
      <c r="AC23" s="6"/>
    </row>
  </sheetData>
  <mergeCells count="4">
    <mergeCell ref="B2:AC2"/>
    <mergeCell ref="B4:AC4"/>
    <mergeCell ref="B5:AC5"/>
    <mergeCell ref="B7:AC7"/>
  </mergeCells>
  <pageMargins left="0.511811024" right="0.511811024" top="0.78740157499999996" bottom="0.78740157499999996" header="0.31496062000000002" footer="0.31496062000000002"/>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F1873-4945-4475-9650-063F63C942D9}">
  <dimension ref="B2:M33"/>
  <sheetViews>
    <sheetView showGridLines="0" zoomScale="90" zoomScaleNormal="90" workbookViewId="0">
      <selection activeCell="J30" sqref="J30"/>
    </sheetView>
  </sheetViews>
  <sheetFormatPr defaultRowHeight="18"/>
  <cols>
    <col min="1" max="1" width="3.42578125" style="7" customWidth="1"/>
    <col min="2" max="4" width="9.140625" style="7"/>
    <col min="5" max="5" width="33.7109375" style="7" customWidth="1"/>
    <col min="6" max="6" width="14.85546875" style="7" customWidth="1"/>
    <col min="7" max="7" width="16.28515625" style="7" customWidth="1"/>
    <col min="8" max="8" width="18.28515625" style="7" customWidth="1"/>
    <col min="9" max="9" width="37.7109375" style="14" customWidth="1"/>
    <col min="10" max="11" width="13.85546875" style="14" customWidth="1"/>
    <col min="12" max="12" width="11.7109375" style="14" customWidth="1"/>
    <col min="13" max="13" width="14.85546875" style="14" customWidth="1"/>
    <col min="14" max="16384" width="9.140625" style="7"/>
  </cols>
  <sheetData>
    <row r="2" spans="2:13" ht="18.75">
      <c r="B2" s="43" t="s">
        <v>363</v>
      </c>
    </row>
    <row r="3" spans="2:13" ht="15" customHeight="1"/>
    <row r="4" spans="2:13" ht="21.75" customHeight="1">
      <c r="F4" s="111"/>
      <c r="G4" s="111"/>
      <c r="H4" s="111"/>
      <c r="J4" s="111" t="s">
        <v>62</v>
      </c>
      <c r="K4" s="111"/>
      <c r="L4" s="111"/>
      <c r="M4" s="111"/>
    </row>
    <row r="5" spans="2:13" ht="21" customHeight="1" thickBot="1">
      <c r="B5" s="10" t="s">
        <v>364</v>
      </c>
      <c r="C5" s="10"/>
      <c r="D5" s="10"/>
      <c r="E5" s="10"/>
      <c r="F5" s="11">
        <v>2019</v>
      </c>
      <c r="G5" s="11">
        <v>2020</v>
      </c>
      <c r="H5" s="25">
        <v>2021</v>
      </c>
      <c r="I5" s="28" t="s">
        <v>113</v>
      </c>
      <c r="J5" s="13" t="s">
        <v>8</v>
      </c>
      <c r="K5" s="13" t="s">
        <v>9</v>
      </c>
      <c r="L5" s="13" t="s">
        <v>10</v>
      </c>
      <c r="M5" s="13" t="s">
        <v>11</v>
      </c>
    </row>
    <row r="6" spans="2:13" ht="18.75" thickTop="1">
      <c r="B6" s="7" t="s">
        <v>365</v>
      </c>
      <c r="F6" s="72">
        <v>24</v>
      </c>
      <c r="G6" s="72">
        <v>25</v>
      </c>
      <c r="H6" s="72">
        <v>25</v>
      </c>
      <c r="I6" s="59" t="s">
        <v>21</v>
      </c>
      <c r="J6" s="14" t="s">
        <v>366</v>
      </c>
      <c r="K6" s="14" t="s">
        <v>367</v>
      </c>
      <c r="L6" s="14" t="s">
        <v>21</v>
      </c>
      <c r="M6" s="49" t="s">
        <v>179</v>
      </c>
    </row>
    <row r="7" spans="2:13">
      <c r="B7" s="7" t="s">
        <v>368</v>
      </c>
      <c r="F7" s="69">
        <v>0</v>
      </c>
      <c r="G7" s="72">
        <v>0</v>
      </c>
      <c r="H7" s="72">
        <v>2</v>
      </c>
      <c r="I7" s="59" t="s">
        <v>21</v>
      </c>
      <c r="J7" s="14" t="s">
        <v>366</v>
      </c>
      <c r="K7" s="14" t="s">
        <v>367</v>
      </c>
      <c r="L7" s="14" t="s">
        <v>21</v>
      </c>
      <c r="M7" s="49" t="s">
        <v>179</v>
      </c>
    </row>
    <row r="8" spans="2:13">
      <c r="B8" s="7" t="s">
        <v>369</v>
      </c>
      <c r="F8" s="79">
        <v>3</v>
      </c>
      <c r="G8" s="72">
        <v>3</v>
      </c>
      <c r="H8" s="72">
        <v>3</v>
      </c>
      <c r="I8" s="59" t="s">
        <v>21</v>
      </c>
      <c r="J8" s="14" t="s">
        <v>366</v>
      </c>
      <c r="K8" s="14" t="s">
        <v>367</v>
      </c>
      <c r="L8" s="14" t="s">
        <v>21</v>
      </c>
      <c r="M8" s="49" t="s">
        <v>179</v>
      </c>
    </row>
    <row r="9" spans="2:13">
      <c r="B9" s="7" t="s">
        <v>370</v>
      </c>
      <c r="F9" s="72">
        <v>14</v>
      </c>
      <c r="G9" s="72">
        <v>14</v>
      </c>
      <c r="H9" s="72">
        <v>14</v>
      </c>
      <c r="I9" s="59" t="s">
        <v>21</v>
      </c>
      <c r="J9" s="14" t="s">
        <v>366</v>
      </c>
      <c r="K9" s="14" t="s">
        <v>367</v>
      </c>
      <c r="L9" s="14" t="s">
        <v>21</v>
      </c>
      <c r="M9" s="49" t="s">
        <v>179</v>
      </c>
    </row>
    <row r="10" spans="2:13">
      <c r="B10" s="7" t="s">
        <v>371</v>
      </c>
      <c r="F10" s="72">
        <v>14</v>
      </c>
      <c r="G10" s="72">
        <v>16</v>
      </c>
      <c r="H10" s="72">
        <v>16</v>
      </c>
      <c r="I10" s="59" t="s">
        <v>21</v>
      </c>
      <c r="J10" s="14" t="s">
        <v>366</v>
      </c>
      <c r="K10" s="14" t="s">
        <v>367</v>
      </c>
      <c r="L10" s="14" t="s">
        <v>21</v>
      </c>
      <c r="M10" s="49" t="s">
        <v>179</v>
      </c>
    </row>
    <row r="11" spans="2:13">
      <c r="F11" s="69"/>
      <c r="G11" s="72"/>
      <c r="H11" s="72"/>
      <c r="I11" s="59" t="s">
        <v>21</v>
      </c>
      <c r="J11" s="14" t="s">
        <v>366</v>
      </c>
      <c r="K11" s="14" t="s">
        <v>367</v>
      </c>
      <c r="L11" s="14" t="s">
        <v>21</v>
      </c>
      <c r="M11" s="49" t="s">
        <v>179</v>
      </c>
    </row>
    <row r="12" spans="2:13">
      <c r="F12" s="63"/>
      <c r="G12" s="63"/>
      <c r="H12" s="63"/>
      <c r="I12" s="63"/>
      <c r="J12" s="63"/>
      <c r="K12" s="63"/>
      <c r="L12" s="63"/>
      <c r="M12" s="63"/>
    </row>
    <row r="13" spans="2:13">
      <c r="B13" s="16" t="s">
        <v>27</v>
      </c>
      <c r="F13" s="18"/>
      <c r="G13" s="18"/>
      <c r="H13" s="18"/>
    </row>
    <row r="14" spans="2:13" ht="58.5" customHeight="1">
      <c r="B14" s="108" t="s">
        <v>372</v>
      </c>
      <c r="C14" s="109"/>
      <c r="D14" s="109"/>
      <c r="E14" s="109"/>
      <c r="F14" s="109"/>
      <c r="G14" s="109"/>
      <c r="H14" s="109"/>
      <c r="I14" s="109"/>
      <c r="J14" s="109"/>
      <c r="K14" s="109"/>
      <c r="L14" s="109"/>
      <c r="M14" s="110"/>
    </row>
    <row r="17" spans="2:13">
      <c r="F17" s="111"/>
      <c r="G17" s="111"/>
      <c r="H17" s="111"/>
      <c r="J17" s="111" t="s">
        <v>62</v>
      </c>
      <c r="K17" s="111"/>
      <c r="L17" s="111"/>
      <c r="M17" s="111"/>
    </row>
    <row r="18" spans="2:13" ht="18.75" thickBot="1">
      <c r="B18" s="10" t="s">
        <v>373</v>
      </c>
      <c r="C18" s="10"/>
      <c r="D18" s="10"/>
      <c r="E18" s="10"/>
      <c r="F18" s="11">
        <v>2019</v>
      </c>
      <c r="G18" s="11">
        <v>2020</v>
      </c>
      <c r="H18" s="25">
        <v>2021</v>
      </c>
      <c r="I18" s="28" t="s">
        <v>113</v>
      </c>
      <c r="J18" s="13" t="s">
        <v>8</v>
      </c>
      <c r="K18" s="13" t="s">
        <v>9</v>
      </c>
      <c r="L18" s="13" t="s">
        <v>10</v>
      </c>
      <c r="M18" s="13" t="s">
        <v>11</v>
      </c>
    </row>
    <row r="19" spans="2:13" ht="18.75" thickTop="1">
      <c r="B19" s="61" t="s">
        <v>374</v>
      </c>
      <c r="C19" s="61"/>
      <c r="D19" s="61"/>
      <c r="E19" s="61"/>
      <c r="F19" s="82">
        <v>1158.5999999999999</v>
      </c>
      <c r="G19" s="82">
        <v>1051.8</v>
      </c>
      <c r="H19" s="83">
        <v>1161</v>
      </c>
      <c r="I19" s="80"/>
      <c r="J19" s="14" t="s">
        <v>375</v>
      </c>
      <c r="K19" s="81"/>
      <c r="L19" s="81"/>
      <c r="M19" s="81"/>
    </row>
    <row r="20" spans="2:13">
      <c r="B20" s="7" t="s">
        <v>376</v>
      </c>
      <c r="F20" s="69">
        <v>607.9</v>
      </c>
      <c r="G20" s="69">
        <v>524.6</v>
      </c>
      <c r="H20" s="69">
        <v>481.1</v>
      </c>
      <c r="I20" s="59" t="s">
        <v>21</v>
      </c>
      <c r="J20" s="14" t="s">
        <v>375</v>
      </c>
      <c r="K20" s="14" t="s">
        <v>21</v>
      </c>
      <c r="L20" s="14" t="s">
        <v>21</v>
      </c>
      <c r="M20" s="49" t="s">
        <v>21</v>
      </c>
    </row>
    <row r="21" spans="2:13">
      <c r="B21" s="7" t="s">
        <v>377</v>
      </c>
      <c r="F21" s="65">
        <v>550.70000000000005</v>
      </c>
      <c r="G21" s="18">
        <v>572.20000000000005</v>
      </c>
      <c r="H21" s="20">
        <v>679.9</v>
      </c>
      <c r="I21" s="59" t="s">
        <v>21</v>
      </c>
      <c r="J21" s="14" t="s">
        <v>375</v>
      </c>
      <c r="K21" s="14" t="s">
        <v>21</v>
      </c>
      <c r="L21" s="14" t="s">
        <v>21</v>
      </c>
      <c r="M21" s="49" t="s">
        <v>21</v>
      </c>
    </row>
    <row r="24" spans="2:13">
      <c r="F24" s="111"/>
      <c r="G24" s="111"/>
      <c r="H24" s="111"/>
      <c r="J24" s="111" t="s">
        <v>62</v>
      </c>
      <c r="K24" s="111"/>
      <c r="L24" s="111"/>
      <c r="M24" s="111"/>
    </row>
    <row r="25" spans="2:13" ht="18.75" thickBot="1">
      <c r="B25" s="10" t="s">
        <v>378</v>
      </c>
      <c r="C25" s="10"/>
      <c r="D25" s="10"/>
      <c r="E25" s="10"/>
      <c r="F25" s="11">
        <v>2019</v>
      </c>
      <c r="G25" s="11">
        <v>2020</v>
      </c>
      <c r="H25" s="25">
        <v>2021</v>
      </c>
      <c r="I25" s="28" t="s">
        <v>113</v>
      </c>
      <c r="J25" s="13" t="s">
        <v>8</v>
      </c>
      <c r="K25" s="13" t="s">
        <v>9</v>
      </c>
      <c r="L25" s="13" t="s">
        <v>10</v>
      </c>
      <c r="M25" s="13" t="s">
        <v>11</v>
      </c>
    </row>
    <row r="26" spans="2:13" ht="18.75" thickTop="1">
      <c r="B26" s="61" t="s">
        <v>379</v>
      </c>
      <c r="C26" s="61"/>
      <c r="D26" s="61"/>
      <c r="E26" s="61"/>
      <c r="F26" s="82">
        <v>18197.400000000001</v>
      </c>
      <c r="G26" s="82">
        <v>20554.3</v>
      </c>
      <c r="H26" s="83">
        <v>28572.3</v>
      </c>
      <c r="I26" s="80" t="s">
        <v>21</v>
      </c>
      <c r="J26" s="14" t="s">
        <v>375</v>
      </c>
      <c r="K26" s="81"/>
      <c r="L26" s="81"/>
      <c r="M26" s="81"/>
    </row>
    <row r="27" spans="2:13">
      <c r="C27" s="7" t="s">
        <v>380</v>
      </c>
      <c r="F27" s="69">
        <v>12090.2</v>
      </c>
      <c r="G27" s="69">
        <v>13865.5</v>
      </c>
      <c r="H27" s="69">
        <v>19312.099999999999</v>
      </c>
      <c r="I27" s="59" t="s">
        <v>21</v>
      </c>
      <c r="J27" s="14" t="s">
        <v>375</v>
      </c>
      <c r="K27" s="14" t="s">
        <v>21</v>
      </c>
      <c r="L27" s="14" t="s">
        <v>21</v>
      </c>
      <c r="M27" s="49" t="s">
        <v>21</v>
      </c>
    </row>
    <row r="28" spans="2:13">
      <c r="C28" s="7" t="s">
        <v>381</v>
      </c>
      <c r="F28" s="65">
        <v>6107.3</v>
      </c>
      <c r="G28" s="18">
        <v>6688.8</v>
      </c>
      <c r="H28" s="20">
        <v>9260.2000000000007</v>
      </c>
      <c r="I28" s="59" t="s">
        <v>21</v>
      </c>
      <c r="J28" s="14" t="s">
        <v>375</v>
      </c>
      <c r="K28" s="14" t="s">
        <v>21</v>
      </c>
      <c r="L28" s="14" t="s">
        <v>21</v>
      </c>
      <c r="M28" s="49" t="s">
        <v>21</v>
      </c>
    </row>
    <row r="29" spans="2:13">
      <c r="B29" s="7" t="s">
        <v>382</v>
      </c>
      <c r="F29" s="20">
        <v>17122.8</v>
      </c>
      <c r="G29" s="20">
        <v>19406.3</v>
      </c>
      <c r="H29" s="20">
        <v>26965.4</v>
      </c>
      <c r="I29" s="59" t="s">
        <v>21</v>
      </c>
      <c r="J29" s="14" t="s">
        <v>375</v>
      </c>
      <c r="K29" s="14" t="s">
        <v>21</v>
      </c>
      <c r="L29" s="14" t="s">
        <v>21</v>
      </c>
      <c r="M29" s="49" t="s">
        <v>21</v>
      </c>
    </row>
    <row r="30" spans="2:13">
      <c r="B30" s="7" t="s">
        <v>383</v>
      </c>
      <c r="F30" s="20">
        <v>16.2</v>
      </c>
      <c r="G30" s="20">
        <v>697.1</v>
      </c>
      <c r="H30" s="20">
        <v>598.9</v>
      </c>
      <c r="I30" s="59" t="s">
        <v>21</v>
      </c>
      <c r="J30" s="14" t="s">
        <v>375</v>
      </c>
      <c r="K30" s="14" t="s">
        <v>21</v>
      </c>
      <c r="L30" s="14" t="s">
        <v>21</v>
      </c>
      <c r="M30" s="49" t="s">
        <v>21</v>
      </c>
    </row>
    <row r="32" spans="2:13">
      <c r="B32" s="16" t="s">
        <v>27</v>
      </c>
      <c r="F32" s="18"/>
      <c r="G32" s="18"/>
      <c r="H32" s="18"/>
    </row>
    <row r="33" spans="2:13" ht="120" customHeight="1">
      <c r="B33" s="108" t="s">
        <v>384</v>
      </c>
      <c r="C33" s="109"/>
      <c r="D33" s="109"/>
      <c r="E33" s="109"/>
      <c r="F33" s="109"/>
      <c r="G33" s="109"/>
      <c r="H33" s="109"/>
      <c r="I33" s="109"/>
      <c r="J33" s="109"/>
      <c r="K33" s="109"/>
      <c r="L33" s="109"/>
      <c r="M33" s="110"/>
    </row>
  </sheetData>
  <mergeCells count="8">
    <mergeCell ref="F24:H24"/>
    <mergeCell ref="J24:M24"/>
    <mergeCell ref="B33:M33"/>
    <mergeCell ref="F4:H4"/>
    <mergeCell ref="J4:M4"/>
    <mergeCell ref="B14:M14"/>
    <mergeCell ref="F17:H17"/>
    <mergeCell ref="J17:M17"/>
  </mergeCells>
  <phoneticPr fontId="7" type="noConversion"/>
  <pageMargins left="0.511811024" right="0.511811024" top="0.78740157499999996" bottom="0.78740157499999996" header="0.31496062000000002" footer="0.31496062000000002"/>
  <pageSetup paperSize="9" orientation="portrait" r:id="rId1"/>
  <ignoredErrors>
    <ignoredError sqref="M6:M11" numberStoredAsText="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F731F-7584-43CD-A906-1AC17E948369}">
  <dimension ref="B2:M58"/>
  <sheetViews>
    <sheetView showGridLines="0" tabSelected="1" topLeftCell="A16" zoomScale="90" zoomScaleNormal="90" workbookViewId="0">
      <selection activeCell="B22" sqref="B22:M22"/>
    </sheetView>
  </sheetViews>
  <sheetFormatPr defaultRowHeight="18"/>
  <cols>
    <col min="1" max="1" width="3.42578125" style="7" customWidth="1"/>
    <col min="2" max="4" width="9.140625" style="7"/>
    <col min="5" max="5" width="25" style="7" customWidth="1"/>
    <col min="6" max="6" width="13.7109375" style="7" customWidth="1"/>
    <col min="7" max="7" width="13.5703125" style="7" customWidth="1"/>
    <col min="8" max="8" width="14.7109375" style="7" customWidth="1"/>
    <col min="9" max="9" width="36.42578125" style="14" customWidth="1"/>
    <col min="10" max="10" width="18" style="14" customWidth="1"/>
    <col min="11" max="11" width="15" style="14" customWidth="1"/>
    <col min="12" max="12" width="14.5703125" style="14" customWidth="1"/>
    <col min="13" max="13" width="14.85546875" style="14" customWidth="1"/>
    <col min="14" max="16384" width="9.140625" style="7"/>
  </cols>
  <sheetData>
    <row r="2" spans="2:13" ht="18.75">
      <c r="B2" s="43" t="s">
        <v>4</v>
      </c>
    </row>
    <row r="3" spans="2:13">
      <c r="B3" s="8"/>
    </row>
    <row r="4" spans="2:13" ht="15" customHeight="1">
      <c r="J4" s="111" t="s">
        <v>5</v>
      </c>
      <c r="K4" s="111"/>
      <c r="L4" s="111"/>
      <c r="M4" s="111"/>
    </row>
    <row r="5" spans="2:13" ht="20.25" customHeight="1" thickBot="1">
      <c r="B5" s="9" t="s">
        <v>6</v>
      </c>
      <c r="C5" s="10"/>
      <c r="D5" s="10"/>
      <c r="E5" s="10"/>
      <c r="F5" s="11">
        <v>2019</v>
      </c>
      <c r="G5" s="11">
        <v>2020</v>
      </c>
      <c r="H5" s="25">
        <v>2021</v>
      </c>
      <c r="I5" s="28" t="s">
        <v>7</v>
      </c>
      <c r="J5" s="13" t="s">
        <v>8</v>
      </c>
      <c r="K5" s="13" t="s">
        <v>9</v>
      </c>
      <c r="L5" s="13" t="s">
        <v>10</v>
      </c>
      <c r="M5" s="13" t="s">
        <v>11</v>
      </c>
    </row>
    <row r="6" spans="2:13" ht="18.75" thickTop="1">
      <c r="B6" s="7" t="s">
        <v>12</v>
      </c>
      <c r="F6" s="15">
        <v>1</v>
      </c>
      <c r="G6" s="15">
        <v>1</v>
      </c>
      <c r="H6" s="26">
        <v>1</v>
      </c>
      <c r="I6" s="33" t="s">
        <v>13</v>
      </c>
      <c r="J6" s="14" t="s">
        <v>14</v>
      </c>
      <c r="K6" s="14" t="s">
        <v>15</v>
      </c>
      <c r="L6" s="14" t="s">
        <v>16</v>
      </c>
      <c r="M6" s="14" t="s">
        <v>17</v>
      </c>
    </row>
    <row r="7" spans="2:13">
      <c r="B7" s="7" t="s">
        <v>18</v>
      </c>
      <c r="F7" s="15">
        <v>0.55000000000000004</v>
      </c>
      <c r="G7" s="15">
        <v>0.75</v>
      </c>
      <c r="H7" s="26">
        <v>1</v>
      </c>
      <c r="I7" s="30" t="s">
        <v>19</v>
      </c>
      <c r="J7" s="14" t="s">
        <v>14</v>
      </c>
      <c r="K7" s="14" t="s">
        <v>15</v>
      </c>
      <c r="L7" s="14" t="s">
        <v>16</v>
      </c>
      <c r="M7" s="14" t="s">
        <v>17</v>
      </c>
    </row>
    <row r="8" spans="2:13">
      <c r="B8" s="7" t="s">
        <v>20</v>
      </c>
      <c r="F8" s="14" t="s">
        <v>21</v>
      </c>
      <c r="G8" s="14" t="s">
        <v>21</v>
      </c>
      <c r="H8" s="27" t="s">
        <v>21</v>
      </c>
      <c r="I8" s="30" t="s">
        <v>22</v>
      </c>
      <c r="J8" s="14" t="s">
        <v>14</v>
      </c>
      <c r="K8" s="14" t="s">
        <v>15</v>
      </c>
      <c r="L8" s="14" t="s">
        <v>16</v>
      </c>
      <c r="M8" s="14" t="s">
        <v>17</v>
      </c>
    </row>
    <row r="9" spans="2:13">
      <c r="B9" s="7" t="s">
        <v>23</v>
      </c>
      <c r="F9" s="14" t="s">
        <v>21</v>
      </c>
      <c r="G9" s="14" t="s">
        <v>21</v>
      </c>
      <c r="H9" s="27" t="s">
        <v>21</v>
      </c>
      <c r="I9" s="30" t="s">
        <v>24</v>
      </c>
      <c r="J9" s="14" t="s">
        <v>14</v>
      </c>
      <c r="K9" s="14" t="s">
        <v>15</v>
      </c>
      <c r="L9" s="14" t="s">
        <v>16</v>
      </c>
      <c r="M9" s="14" t="s">
        <v>17</v>
      </c>
    </row>
    <row r="10" spans="2:13">
      <c r="B10" s="7" t="s">
        <v>25</v>
      </c>
      <c r="F10" s="14" t="s">
        <v>21</v>
      </c>
      <c r="G10" s="14" t="s">
        <v>21</v>
      </c>
      <c r="H10" s="27" t="s">
        <v>21</v>
      </c>
      <c r="I10" s="30" t="s">
        <v>26</v>
      </c>
      <c r="J10" s="14" t="s">
        <v>14</v>
      </c>
      <c r="K10" s="14" t="s">
        <v>15</v>
      </c>
      <c r="L10" s="14" t="s">
        <v>16</v>
      </c>
      <c r="M10" s="14" t="s">
        <v>17</v>
      </c>
    </row>
    <row r="11" spans="2:13" ht="33.75" customHeight="1"/>
    <row r="12" spans="2:13" ht="24.75" customHeight="1">
      <c r="B12" s="16" t="s">
        <v>27</v>
      </c>
    </row>
    <row r="13" spans="2:13" ht="111" customHeight="1">
      <c r="B13" s="108" t="s">
        <v>28</v>
      </c>
      <c r="C13" s="109"/>
      <c r="D13" s="109"/>
      <c r="E13" s="109"/>
      <c r="F13" s="109"/>
      <c r="G13" s="109"/>
      <c r="H13" s="109"/>
      <c r="I13" s="109"/>
      <c r="J13" s="109"/>
      <c r="K13" s="109"/>
      <c r="L13" s="109"/>
      <c r="M13" s="110"/>
    </row>
    <row r="14" spans="2:13" ht="24" customHeight="1">
      <c r="B14" s="14"/>
      <c r="C14" s="14"/>
      <c r="D14" s="14"/>
      <c r="E14" s="14"/>
      <c r="F14" s="14"/>
      <c r="G14" s="14"/>
      <c r="H14" s="14"/>
    </row>
    <row r="15" spans="2:13">
      <c r="J15" s="111" t="s">
        <v>5</v>
      </c>
      <c r="K15" s="111"/>
      <c r="L15" s="111"/>
      <c r="M15" s="111"/>
    </row>
    <row r="16" spans="2:13" ht="18.75" thickBot="1">
      <c r="B16" s="9" t="s">
        <v>29</v>
      </c>
      <c r="C16" s="10"/>
      <c r="D16" s="10"/>
      <c r="E16" s="10"/>
      <c r="F16" s="11">
        <v>2019</v>
      </c>
      <c r="G16" s="11">
        <v>2020</v>
      </c>
      <c r="H16" s="25">
        <v>2021</v>
      </c>
      <c r="I16" s="28" t="s">
        <v>7</v>
      </c>
      <c r="J16" s="13" t="s">
        <v>8</v>
      </c>
      <c r="K16" s="13" t="s">
        <v>9</v>
      </c>
      <c r="L16" s="13" t="s">
        <v>10</v>
      </c>
      <c r="M16" s="13" t="s">
        <v>11</v>
      </c>
    </row>
    <row r="17" spans="2:13" ht="18.75" thickTop="1">
      <c r="B17" s="7" t="s">
        <v>30</v>
      </c>
      <c r="F17" s="15">
        <v>1</v>
      </c>
      <c r="G17" s="31" t="s">
        <v>31</v>
      </c>
      <c r="H17" s="26">
        <v>1</v>
      </c>
      <c r="I17" s="33" t="s">
        <v>13</v>
      </c>
      <c r="J17" s="14" t="s">
        <v>14</v>
      </c>
      <c r="K17" s="14" t="s">
        <v>15</v>
      </c>
      <c r="L17" s="14" t="s">
        <v>16</v>
      </c>
      <c r="M17" s="14" t="s">
        <v>17</v>
      </c>
    </row>
    <row r="18" spans="2:13">
      <c r="B18" s="7" t="s">
        <v>32</v>
      </c>
      <c r="F18" s="15">
        <v>1</v>
      </c>
      <c r="G18" s="15">
        <v>1</v>
      </c>
      <c r="H18" s="26">
        <v>1</v>
      </c>
      <c r="I18" s="33" t="s">
        <v>13</v>
      </c>
      <c r="J18" s="14" t="s">
        <v>14</v>
      </c>
      <c r="K18" s="14" t="s">
        <v>15</v>
      </c>
      <c r="L18" s="14" t="s">
        <v>16</v>
      </c>
      <c r="M18" s="14" t="s">
        <v>17</v>
      </c>
    </row>
    <row r="19" spans="2:13">
      <c r="B19" s="7" t="s">
        <v>33</v>
      </c>
      <c r="F19" s="14" t="s">
        <v>21</v>
      </c>
      <c r="G19" s="15">
        <v>1</v>
      </c>
      <c r="H19" s="26">
        <v>1</v>
      </c>
      <c r="I19" s="30" t="s">
        <v>34</v>
      </c>
      <c r="J19" s="14" t="s">
        <v>14</v>
      </c>
      <c r="K19" s="14" t="s">
        <v>15</v>
      </c>
      <c r="L19" s="14" t="s">
        <v>16</v>
      </c>
      <c r="M19" s="14" t="s">
        <v>17</v>
      </c>
    </row>
    <row r="20" spans="2:13" ht="25.5" customHeight="1"/>
    <row r="21" spans="2:13">
      <c r="B21" s="16" t="s">
        <v>27</v>
      </c>
    </row>
    <row r="22" spans="2:13" ht="146.25" customHeight="1">
      <c r="B22" s="108" t="s">
        <v>35</v>
      </c>
      <c r="C22" s="109"/>
      <c r="D22" s="109"/>
      <c r="E22" s="109"/>
      <c r="F22" s="109"/>
      <c r="G22" s="109"/>
      <c r="H22" s="109"/>
      <c r="I22" s="109"/>
      <c r="J22" s="109"/>
      <c r="K22" s="109"/>
      <c r="L22" s="109"/>
      <c r="M22" s="110"/>
    </row>
    <row r="23" spans="2:13" ht="24.75" customHeight="1">
      <c r="B23" s="44"/>
      <c r="C23" s="44"/>
      <c r="D23" s="44"/>
      <c r="E23" s="44"/>
      <c r="F23" s="44"/>
      <c r="G23" s="44"/>
      <c r="H23" s="44"/>
      <c r="I23" s="44"/>
      <c r="J23" s="45"/>
      <c r="K23" s="45"/>
      <c r="L23" s="45"/>
      <c r="M23" s="45"/>
    </row>
    <row r="24" spans="2:13" ht="21.75" customHeight="1">
      <c r="J24" s="111" t="s">
        <v>5</v>
      </c>
      <c r="K24" s="111"/>
      <c r="L24" s="111"/>
      <c r="M24" s="111"/>
    </row>
    <row r="25" spans="2:13" ht="18.75" thickBot="1">
      <c r="B25" s="7" t="s">
        <v>36</v>
      </c>
      <c r="F25" s="11">
        <v>2019</v>
      </c>
      <c r="G25" s="11">
        <v>2020</v>
      </c>
      <c r="H25" s="25">
        <v>2021</v>
      </c>
      <c r="I25" s="28" t="s">
        <v>7</v>
      </c>
      <c r="J25" s="13" t="s">
        <v>8</v>
      </c>
      <c r="K25" s="13" t="s">
        <v>9</v>
      </c>
      <c r="L25" s="13" t="s">
        <v>10</v>
      </c>
      <c r="M25" s="13" t="s">
        <v>11</v>
      </c>
    </row>
    <row r="26" spans="2:13" ht="59.25" customHeight="1" thickTop="1">
      <c r="B26" s="112" t="s">
        <v>37</v>
      </c>
      <c r="C26" s="112"/>
      <c r="D26" s="112"/>
      <c r="E26" s="112"/>
      <c r="F26" s="55">
        <v>13</v>
      </c>
      <c r="G26" s="55">
        <v>8</v>
      </c>
      <c r="H26" s="36">
        <v>28</v>
      </c>
      <c r="I26" s="33" t="s">
        <v>13</v>
      </c>
      <c r="J26" s="35" t="s">
        <v>38</v>
      </c>
      <c r="K26" s="34" t="s">
        <v>15</v>
      </c>
      <c r="L26" s="34" t="s">
        <v>21</v>
      </c>
      <c r="M26" s="34" t="s">
        <v>39</v>
      </c>
    </row>
    <row r="27" spans="2:13" ht="56.25" customHeight="1">
      <c r="B27" s="113" t="s">
        <v>40</v>
      </c>
      <c r="C27" s="113"/>
      <c r="D27" s="113"/>
      <c r="E27" s="113"/>
      <c r="F27" s="97">
        <v>2.4</v>
      </c>
      <c r="G27" s="55">
        <v>154</v>
      </c>
      <c r="H27" s="37">
        <v>374</v>
      </c>
      <c r="I27" s="33" t="s">
        <v>13</v>
      </c>
      <c r="J27" s="35" t="s">
        <v>41</v>
      </c>
      <c r="K27" s="34" t="s">
        <v>15</v>
      </c>
      <c r="L27" s="34" t="s">
        <v>21</v>
      </c>
      <c r="M27" s="34" t="s">
        <v>17</v>
      </c>
    </row>
    <row r="29" spans="2:13">
      <c r="B29" s="16" t="s">
        <v>27</v>
      </c>
    </row>
    <row r="30" spans="2:13" ht="55.5" customHeight="1">
      <c r="B30" s="108" t="s">
        <v>42</v>
      </c>
      <c r="C30" s="109"/>
      <c r="D30" s="109"/>
      <c r="E30" s="109"/>
      <c r="F30" s="109"/>
      <c r="G30" s="109"/>
      <c r="H30" s="109"/>
      <c r="I30" s="109"/>
      <c r="J30" s="109"/>
      <c r="K30" s="109"/>
      <c r="L30" s="109"/>
      <c r="M30" s="110"/>
    </row>
    <row r="31" spans="2:13" ht="30.75" customHeight="1">
      <c r="B31" s="44"/>
      <c r="C31" s="44"/>
      <c r="D31" s="44"/>
      <c r="E31" s="44"/>
      <c r="F31" s="44"/>
      <c r="G31" s="44"/>
      <c r="H31" s="44"/>
      <c r="I31" s="44"/>
      <c r="J31" s="44"/>
      <c r="K31" s="44"/>
      <c r="L31" s="44"/>
      <c r="M31" s="44"/>
    </row>
    <row r="32" spans="2:13">
      <c r="J32" s="111" t="s">
        <v>5</v>
      </c>
      <c r="K32" s="111"/>
      <c r="L32" s="111"/>
      <c r="M32" s="111"/>
    </row>
    <row r="33" spans="2:13" ht="18.75" thickBot="1">
      <c r="B33" s="7" t="s">
        <v>43</v>
      </c>
      <c r="F33" s="11">
        <v>2019</v>
      </c>
      <c r="G33" s="11">
        <v>2020</v>
      </c>
      <c r="H33" s="25">
        <v>2021</v>
      </c>
      <c r="I33" s="28" t="s">
        <v>7</v>
      </c>
      <c r="J33" s="13" t="s">
        <v>8</v>
      </c>
      <c r="K33" s="13" t="s">
        <v>9</v>
      </c>
      <c r="L33" s="13" t="s">
        <v>10</v>
      </c>
      <c r="M33" s="13" t="s">
        <v>11</v>
      </c>
    </row>
    <row r="34" spans="2:13" ht="36.75" customHeight="1" thickTop="1">
      <c r="B34" s="112" t="s">
        <v>44</v>
      </c>
      <c r="C34" s="112"/>
      <c r="D34" s="112"/>
      <c r="E34" s="112"/>
      <c r="F34" s="46" t="s">
        <v>21</v>
      </c>
      <c r="G34" s="47" t="s">
        <v>21</v>
      </c>
      <c r="H34" s="36">
        <v>91</v>
      </c>
      <c r="I34" s="33" t="s">
        <v>45</v>
      </c>
      <c r="J34" s="35" t="s">
        <v>38</v>
      </c>
      <c r="K34" s="34" t="s">
        <v>15</v>
      </c>
      <c r="L34" s="34" t="s">
        <v>21</v>
      </c>
      <c r="M34" s="34" t="s">
        <v>17</v>
      </c>
    </row>
    <row r="36" spans="2:13">
      <c r="B36" s="16" t="s">
        <v>27</v>
      </c>
    </row>
    <row r="37" spans="2:13" ht="95.25" customHeight="1">
      <c r="B37" s="108" t="s">
        <v>46</v>
      </c>
      <c r="C37" s="109"/>
      <c r="D37" s="109"/>
      <c r="E37" s="109"/>
      <c r="F37" s="109"/>
      <c r="G37" s="109"/>
      <c r="H37" s="109"/>
      <c r="I37" s="109"/>
      <c r="J37" s="109"/>
      <c r="K37" s="109"/>
      <c r="L37" s="109"/>
      <c r="M37" s="110"/>
    </row>
    <row r="40" spans="2:13">
      <c r="J40" s="111" t="s">
        <v>5</v>
      </c>
      <c r="K40" s="111"/>
      <c r="L40" s="111"/>
      <c r="M40" s="111"/>
    </row>
    <row r="41" spans="2:13" ht="18.75" thickBot="1">
      <c r="B41" s="7" t="s">
        <v>47</v>
      </c>
      <c r="F41" s="11">
        <v>2019</v>
      </c>
      <c r="G41" s="11">
        <v>2020</v>
      </c>
      <c r="H41" s="25">
        <v>2021</v>
      </c>
      <c r="I41" s="28" t="s">
        <v>7</v>
      </c>
      <c r="J41" s="13" t="s">
        <v>8</v>
      </c>
      <c r="K41" s="13" t="s">
        <v>9</v>
      </c>
      <c r="L41" s="13" t="s">
        <v>10</v>
      </c>
      <c r="M41" s="13" t="s">
        <v>11</v>
      </c>
    </row>
    <row r="42" spans="2:13" ht="19.5" customHeight="1" thickTop="1">
      <c r="B42" s="112" t="s">
        <v>48</v>
      </c>
      <c r="C42" s="112"/>
      <c r="D42" s="112"/>
      <c r="E42" s="112"/>
      <c r="F42" s="52">
        <v>3548.2</v>
      </c>
      <c r="G42" s="52">
        <v>3173.6</v>
      </c>
      <c r="H42" s="52">
        <v>3572.3</v>
      </c>
      <c r="I42" s="53" t="s">
        <v>21</v>
      </c>
      <c r="J42" s="35" t="s">
        <v>49</v>
      </c>
      <c r="K42" s="34" t="s">
        <v>50</v>
      </c>
      <c r="L42" s="34" t="s">
        <v>21</v>
      </c>
      <c r="M42" s="34">
        <v>15</v>
      </c>
    </row>
    <row r="43" spans="2:13">
      <c r="C43" s="7" t="s">
        <v>51</v>
      </c>
      <c r="F43" s="52">
        <v>1773.1</v>
      </c>
      <c r="G43" s="52">
        <v>1484.8</v>
      </c>
      <c r="H43" s="52">
        <v>1375.2</v>
      </c>
      <c r="I43" s="53" t="s">
        <v>21</v>
      </c>
      <c r="J43" s="35" t="s">
        <v>49</v>
      </c>
      <c r="K43" s="34" t="s">
        <v>50</v>
      </c>
      <c r="L43" s="34" t="s">
        <v>21</v>
      </c>
      <c r="M43" s="34">
        <v>15</v>
      </c>
    </row>
    <row r="44" spans="2:13">
      <c r="C44" s="7" t="s">
        <v>52</v>
      </c>
      <c r="F44" s="52">
        <v>1775.1</v>
      </c>
      <c r="G44" s="52">
        <v>1688.8</v>
      </c>
      <c r="H44" s="52">
        <v>2197.1</v>
      </c>
      <c r="I44" s="53" t="s">
        <v>21</v>
      </c>
      <c r="J44" s="35" t="s">
        <v>49</v>
      </c>
      <c r="K44" s="34" t="s">
        <v>50</v>
      </c>
      <c r="L44" s="34" t="s">
        <v>21</v>
      </c>
      <c r="M44" s="34">
        <v>15</v>
      </c>
    </row>
    <row r="46" spans="2:13">
      <c r="B46" s="16" t="s">
        <v>27</v>
      </c>
    </row>
    <row r="47" spans="2:13" ht="44.25" customHeight="1">
      <c r="B47" s="108" t="s">
        <v>53</v>
      </c>
      <c r="C47" s="109"/>
      <c r="D47" s="109"/>
      <c r="E47" s="109"/>
      <c r="F47" s="109"/>
      <c r="G47" s="109"/>
      <c r="H47" s="109"/>
      <c r="I47" s="109"/>
      <c r="J47" s="109"/>
      <c r="K47" s="109"/>
      <c r="L47" s="109"/>
      <c r="M47" s="110"/>
    </row>
    <row r="49" spans="2:13">
      <c r="J49" s="111" t="s">
        <v>5</v>
      </c>
      <c r="K49" s="111"/>
      <c r="L49" s="111"/>
      <c r="M49" s="111"/>
    </row>
    <row r="50" spans="2:13" ht="18.75" customHeight="1" thickBot="1">
      <c r="B50" s="7" t="s">
        <v>54</v>
      </c>
      <c r="F50" s="11">
        <v>2019</v>
      </c>
      <c r="G50" s="11">
        <v>2020</v>
      </c>
      <c r="H50" s="25">
        <v>2021</v>
      </c>
      <c r="I50" s="28" t="s">
        <v>7</v>
      </c>
      <c r="J50" s="13" t="s">
        <v>8</v>
      </c>
      <c r="K50" s="13" t="s">
        <v>9</v>
      </c>
      <c r="L50" s="13" t="s">
        <v>10</v>
      </c>
      <c r="M50" s="13" t="s">
        <v>11</v>
      </c>
    </row>
    <row r="51" spans="2:13" ht="20.25" customHeight="1" thickTop="1">
      <c r="B51" s="91" t="s">
        <v>55</v>
      </c>
      <c r="C51" s="87"/>
      <c r="D51" s="87"/>
      <c r="E51" s="87"/>
      <c r="F51" s="52">
        <v>3548.2</v>
      </c>
      <c r="G51" s="52">
        <v>3173.6</v>
      </c>
      <c r="H51" s="52">
        <v>3572.3</v>
      </c>
      <c r="I51" s="53" t="s">
        <v>21</v>
      </c>
      <c r="J51" s="35" t="s">
        <v>49</v>
      </c>
      <c r="K51" s="34" t="s">
        <v>50</v>
      </c>
      <c r="L51" s="34" t="s">
        <v>21</v>
      </c>
      <c r="M51" s="34">
        <v>15</v>
      </c>
    </row>
    <row r="52" spans="2:13" ht="18.75" customHeight="1">
      <c r="C52" s="7" t="s">
        <v>56</v>
      </c>
      <c r="F52" s="7">
        <v>47.16</v>
      </c>
      <c r="G52" s="7">
        <v>41.61</v>
      </c>
      <c r="H52" s="20">
        <v>54.4</v>
      </c>
      <c r="I52" s="53" t="s">
        <v>21</v>
      </c>
      <c r="J52" s="35" t="s">
        <v>49</v>
      </c>
      <c r="K52" s="34" t="s">
        <v>50</v>
      </c>
      <c r="L52" s="34" t="s">
        <v>21</v>
      </c>
      <c r="M52" s="34">
        <v>15</v>
      </c>
    </row>
    <row r="53" spans="2:13">
      <c r="C53" s="7" t="s">
        <v>57</v>
      </c>
      <c r="F53" s="7">
        <v>13.11</v>
      </c>
      <c r="G53" s="7">
        <v>10.91</v>
      </c>
      <c r="H53" s="20">
        <v>11.3</v>
      </c>
      <c r="I53" s="53" t="s">
        <v>21</v>
      </c>
      <c r="J53" s="35" t="s">
        <v>49</v>
      </c>
      <c r="K53" s="34" t="s">
        <v>50</v>
      </c>
      <c r="L53" s="34" t="s">
        <v>21</v>
      </c>
      <c r="M53" s="34">
        <v>15</v>
      </c>
    </row>
    <row r="54" spans="2:13">
      <c r="C54" s="7" t="s">
        <v>58</v>
      </c>
      <c r="F54" s="7">
        <v>6.28</v>
      </c>
      <c r="G54" s="7">
        <v>7.65</v>
      </c>
      <c r="H54" s="20">
        <v>4.4000000000000004</v>
      </c>
      <c r="I54" s="53" t="s">
        <v>21</v>
      </c>
      <c r="J54" s="35" t="s">
        <v>49</v>
      </c>
      <c r="K54" s="34" t="s">
        <v>50</v>
      </c>
      <c r="L54" s="34" t="s">
        <v>21</v>
      </c>
      <c r="M54" s="34">
        <v>15</v>
      </c>
    </row>
    <row r="55" spans="2:13">
      <c r="C55" s="7" t="s">
        <v>59</v>
      </c>
      <c r="F55" s="7">
        <v>66.989999999999995</v>
      </c>
      <c r="G55" s="7">
        <v>39.83</v>
      </c>
      <c r="H55" s="20">
        <v>29.8</v>
      </c>
      <c r="I55" s="53" t="s">
        <v>21</v>
      </c>
      <c r="J55" s="35" t="s">
        <v>49</v>
      </c>
      <c r="K55" s="34" t="s">
        <v>50</v>
      </c>
      <c r="L55" s="34" t="s">
        <v>21</v>
      </c>
      <c r="M55" s="34">
        <v>15</v>
      </c>
    </row>
    <row r="57" spans="2:13" ht="18" customHeight="1">
      <c r="B57" s="16" t="s">
        <v>27</v>
      </c>
    </row>
    <row r="58" spans="2:13" ht="60.75" customHeight="1">
      <c r="B58" s="108" t="s">
        <v>60</v>
      </c>
      <c r="C58" s="109"/>
      <c r="D58" s="109"/>
      <c r="E58" s="109"/>
      <c r="F58" s="109"/>
      <c r="G58" s="109"/>
      <c r="H58" s="109"/>
      <c r="I58" s="109"/>
      <c r="J58" s="109"/>
      <c r="K58" s="109"/>
      <c r="L58" s="109"/>
      <c r="M58" s="110"/>
    </row>
  </sheetData>
  <mergeCells count="16">
    <mergeCell ref="B58:M58"/>
    <mergeCell ref="J49:M49"/>
    <mergeCell ref="J40:M40"/>
    <mergeCell ref="B42:E42"/>
    <mergeCell ref="J4:M4"/>
    <mergeCell ref="B13:M13"/>
    <mergeCell ref="J15:M15"/>
    <mergeCell ref="B22:M22"/>
    <mergeCell ref="B26:E26"/>
    <mergeCell ref="B30:M30"/>
    <mergeCell ref="B34:E34"/>
    <mergeCell ref="B37:M37"/>
    <mergeCell ref="J24:M24"/>
    <mergeCell ref="J32:M32"/>
    <mergeCell ref="B27:E27"/>
    <mergeCell ref="B47:M47"/>
  </mergeCells>
  <pageMargins left="0.511811024" right="0.511811024" top="0.78740157499999996" bottom="0.78740157499999996" header="0.31496062000000002" footer="0.31496062000000002"/>
  <pageSetup paperSize="9" orientation="portrait" r:id="rId1"/>
  <ignoredErrors>
    <ignoredError sqref="M34 M27 M17:M19 M6:M10" twoDigitTextYear="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7197A-5D95-41F1-96FB-D028400AC0BE}">
  <dimension ref="B2:M102"/>
  <sheetViews>
    <sheetView showGridLines="0" zoomScale="90" zoomScaleNormal="90" workbookViewId="0">
      <selection activeCell="F93" sqref="F93"/>
    </sheetView>
  </sheetViews>
  <sheetFormatPr defaultRowHeight="18"/>
  <cols>
    <col min="1" max="1" width="3.42578125" style="7" customWidth="1"/>
    <col min="2" max="4" width="9.140625" style="7"/>
    <col min="5" max="5" width="33.7109375" style="7" customWidth="1"/>
    <col min="6" max="6" width="14.85546875" style="7" customWidth="1"/>
    <col min="7" max="7" width="16.28515625" style="7" customWidth="1"/>
    <col min="8" max="8" width="18.28515625" style="7" customWidth="1"/>
    <col min="9" max="9" width="37.7109375" style="14" customWidth="1"/>
    <col min="10" max="11" width="13.85546875" style="14" customWidth="1"/>
    <col min="12" max="12" width="11.7109375" style="14" customWidth="1"/>
    <col min="13" max="13" width="14.85546875" style="14" customWidth="1"/>
    <col min="14" max="16384" width="9.140625" style="7"/>
  </cols>
  <sheetData>
    <row r="2" spans="2:13" ht="18.75">
      <c r="B2" s="43" t="s">
        <v>61</v>
      </c>
    </row>
    <row r="3" spans="2:13" ht="15" customHeight="1"/>
    <row r="4" spans="2:13" ht="15" customHeight="1">
      <c r="F4" s="111"/>
      <c r="G4" s="111"/>
      <c r="H4" s="111"/>
      <c r="J4" s="111" t="s">
        <v>62</v>
      </c>
      <c r="K4" s="111"/>
      <c r="L4" s="111"/>
      <c r="M4" s="111"/>
    </row>
    <row r="5" spans="2:13" ht="21" customHeight="1" thickBot="1">
      <c r="B5" s="10" t="s">
        <v>63</v>
      </c>
      <c r="C5" s="10"/>
      <c r="D5" s="10"/>
      <c r="E5" s="10"/>
      <c r="F5" s="11">
        <v>2019</v>
      </c>
      <c r="G5" s="11">
        <v>2020</v>
      </c>
      <c r="H5" s="12">
        <v>2021</v>
      </c>
      <c r="I5" s="28" t="s">
        <v>7</v>
      </c>
      <c r="J5" s="13" t="s">
        <v>8</v>
      </c>
      <c r="K5" s="13" t="s">
        <v>9</v>
      </c>
      <c r="L5" s="13" t="s">
        <v>10</v>
      </c>
      <c r="M5" s="13" t="s">
        <v>11</v>
      </c>
    </row>
    <row r="6" spans="2:13" ht="18.75" thickTop="1">
      <c r="B6" s="7" t="s">
        <v>64</v>
      </c>
      <c r="F6" s="84">
        <v>192897.1</v>
      </c>
      <c r="G6" s="71">
        <v>233274.66</v>
      </c>
      <c r="H6" s="48">
        <v>283144.86</v>
      </c>
      <c r="I6" s="39" t="s">
        <v>65</v>
      </c>
      <c r="J6" s="14" t="s">
        <v>66</v>
      </c>
      <c r="K6" s="14" t="s">
        <v>67</v>
      </c>
      <c r="L6" s="14" t="s">
        <v>16</v>
      </c>
      <c r="M6" s="14">
        <v>13</v>
      </c>
    </row>
    <row r="7" spans="2:13">
      <c r="B7" s="7" t="s">
        <v>68</v>
      </c>
      <c r="F7" s="84" t="s">
        <v>21</v>
      </c>
      <c r="G7" s="84" t="s">
        <v>21</v>
      </c>
      <c r="H7" s="48" t="s">
        <v>21</v>
      </c>
      <c r="I7" s="39" t="s">
        <v>69</v>
      </c>
      <c r="J7" s="14" t="s">
        <v>70</v>
      </c>
      <c r="K7" s="14" t="s">
        <v>67</v>
      </c>
      <c r="L7" s="14" t="s">
        <v>16</v>
      </c>
      <c r="M7" s="14" t="s">
        <v>71</v>
      </c>
    </row>
    <row r="8" spans="2:13">
      <c r="B8" s="7" t="s">
        <v>72</v>
      </c>
      <c r="F8" s="84">
        <v>17292.05</v>
      </c>
      <c r="G8" s="84">
        <v>14590.81</v>
      </c>
      <c r="H8" s="48">
        <v>53093.41</v>
      </c>
      <c r="I8" s="39" t="s">
        <v>69</v>
      </c>
      <c r="J8" s="14" t="s">
        <v>70</v>
      </c>
      <c r="K8" s="14" t="s">
        <v>67</v>
      </c>
      <c r="L8" s="14" t="s">
        <v>16</v>
      </c>
      <c r="M8" s="14" t="s">
        <v>71</v>
      </c>
    </row>
    <row r="9" spans="2:13">
      <c r="B9" s="7" t="s">
        <v>73</v>
      </c>
      <c r="F9" s="84" t="s">
        <v>21</v>
      </c>
      <c r="G9" s="84">
        <v>34541.269999999997</v>
      </c>
      <c r="H9" s="48">
        <v>16762018.439999999</v>
      </c>
      <c r="I9" s="39" t="s">
        <v>74</v>
      </c>
      <c r="J9" s="14" t="s">
        <v>75</v>
      </c>
      <c r="K9" s="14" t="s">
        <v>67</v>
      </c>
      <c r="L9" s="14" t="s">
        <v>16</v>
      </c>
      <c r="M9" s="14">
        <v>13</v>
      </c>
    </row>
    <row r="10" spans="2:13">
      <c r="B10" s="7" t="s">
        <v>76</v>
      </c>
      <c r="F10" s="84" t="s">
        <v>21</v>
      </c>
      <c r="G10" s="86">
        <v>-38597.519999999997</v>
      </c>
      <c r="H10" s="85">
        <v>-8458.43</v>
      </c>
      <c r="I10" s="29" t="s">
        <v>21</v>
      </c>
      <c r="J10" s="14" t="s">
        <v>21</v>
      </c>
      <c r="K10" s="14" t="s">
        <v>67</v>
      </c>
      <c r="L10" s="14" t="s">
        <v>16</v>
      </c>
      <c r="M10" s="14">
        <v>13</v>
      </c>
    </row>
    <row r="11" spans="2:13">
      <c r="B11" s="7" t="s">
        <v>77</v>
      </c>
      <c r="F11" s="84" t="s">
        <v>21</v>
      </c>
      <c r="G11" s="84" t="s">
        <v>21</v>
      </c>
      <c r="H11" s="84" t="s">
        <v>21</v>
      </c>
      <c r="I11" s="29" t="s">
        <v>21</v>
      </c>
      <c r="J11" s="14" t="s">
        <v>21</v>
      </c>
      <c r="K11" s="14" t="s">
        <v>67</v>
      </c>
      <c r="L11" s="14" t="s">
        <v>16</v>
      </c>
      <c r="M11" s="14">
        <v>13</v>
      </c>
    </row>
    <row r="13" spans="2:13" ht="24.75" customHeight="1">
      <c r="B13" s="16" t="s">
        <v>27</v>
      </c>
      <c r="F13" s="18"/>
      <c r="G13" s="18"/>
      <c r="H13" s="18"/>
    </row>
    <row r="14" spans="2:13" ht="157.5" customHeight="1">
      <c r="B14" s="108" t="s">
        <v>78</v>
      </c>
      <c r="C14" s="109"/>
      <c r="D14" s="109"/>
      <c r="E14" s="109"/>
      <c r="F14" s="109"/>
      <c r="G14" s="109"/>
      <c r="H14" s="109"/>
      <c r="I14" s="109"/>
      <c r="J14" s="109"/>
      <c r="K14" s="109"/>
      <c r="L14" s="109"/>
      <c r="M14" s="110"/>
    </row>
    <row r="15" spans="2:13" ht="25.5" customHeight="1">
      <c r="B15" s="44"/>
      <c r="C15" s="44"/>
      <c r="D15" s="44"/>
      <c r="E15" s="44"/>
      <c r="F15" s="44"/>
      <c r="G15" s="44"/>
      <c r="H15" s="44"/>
      <c r="I15" s="44"/>
      <c r="J15" s="44"/>
      <c r="K15" s="44"/>
      <c r="L15" s="44"/>
      <c r="M15" s="44"/>
    </row>
    <row r="16" spans="2:13" ht="20.25" customHeight="1">
      <c r="B16" s="14"/>
      <c r="C16" s="14"/>
      <c r="D16" s="14"/>
      <c r="E16" s="14"/>
      <c r="F16" s="14"/>
      <c r="G16" s="14"/>
      <c r="H16" s="14"/>
      <c r="J16" s="111" t="s">
        <v>62</v>
      </c>
      <c r="K16" s="111"/>
      <c r="L16" s="111"/>
      <c r="M16" s="111"/>
    </row>
    <row r="17" spans="2:13" ht="18.75" thickBot="1">
      <c r="B17" s="9" t="s">
        <v>79</v>
      </c>
      <c r="C17" s="10"/>
      <c r="D17" s="10"/>
      <c r="E17" s="10"/>
      <c r="F17" s="11">
        <v>2019</v>
      </c>
      <c r="G17" s="11">
        <v>2020</v>
      </c>
      <c r="H17" s="12">
        <v>2021</v>
      </c>
      <c r="I17" s="28" t="s">
        <v>7</v>
      </c>
      <c r="J17" s="13" t="s">
        <v>8</v>
      </c>
      <c r="K17" s="13" t="s">
        <v>9</v>
      </c>
      <c r="L17" s="13" t="s">
        <v>10</v>
      </c>
      <c r="M17" s="13" t="s">
        <v>11</v>
      </c>
    </row>
    <row r="18" spans="2:13" ht="18.75" thickTop="1">
      <c r="B18" s="7" t="s">
        <v>80</v>
      </c>
      <c r="F18" s="40" t="s">
        <v>21</v>
      </c>
      <c r="G18" s="92">
        <v>0.16</v>
      </c>
      <c r="H18" s="40">
        <v>0.17</v>
      </c>
      <c r="I18" s="39" t="s">
        <v>65</v>
      </c>
      <c r="J18" s="14" t="s">
        <v>81</v>
      </c>
      <c r="K18" s="14" t="s">
        <v>67</v>
      </c>
      <c r="L18" s="14" t="s">
        <v>16</v>
      </c>
      <c r="M18" s="14">
        <v>13</v>
      </c>
    </row>
    <row r="20" spans="2:13">
      <c r="B20" s="16" t="s">
        <v>27</v>
      </c>
      <c r="F20" s="18"/>
      <c r="G20" s="18"/>
      <c r="H20" s="18"/>
    </row>
    <row r="21" spans="2:13" ht="93" customHeight="1">
      <c r="B21" s="108" t="s">
        <v>82</v>
      </c>
      <c r="C21" s="109"/>
      <c r="D21" s="109"/>
      <c r="E21" s="109"/>
      <c r="F21" s="109"/>
      <c r="G21" s="109"/>
      <c r="H21" s="109"/>
      <c r="I21" s="109"/>
      <c r="J21" s="109"/>
      <c r="K21" s="109"/>
      <c r="L21" s="109"/>
      <c r="M21" s="110"/>
    </row>
    <row r="22" spans="2:13" ht="30.75" customHeight="1">
      <c r="B22" s="44"/>
      <c r="C22" s="44"/>
      <c r="D22" s="44"/>
      <c r="E22" s="44"/>
      <c r="F22" s="44"/>
      <c r="G22" s="44"/>
      <c r="H22" s="44"/>
      <c r="I22" s="44"/>
      <c r="J22" s="44"/>
      <c r="K22" s="44"/>
      <c r="L22" s="44"/>
      <c r="M22" s="44"/>
    </row>
    <row r="23" spans="2:13">
      <c r="J23" s="111" t="s">
        <v>62</v>
      </c>
      <c r="K23" s="111"/>
      <c r="L23" s="111"/>
      <c r="M23" s="111"/>
    </row>
    <row r="24" spans="2:13" ht="18.75" thickBot="1">
      <c r="B24" s="9" t="s">
        <v>83</v>
      </c>
      <c r="C24" s="10"/>
      <c r="D24" s="10"/>
      <c r="E24" s="10"/>
      <c r="F24" s="11">
        <v>2019</v>
      </c>
      <c r="G24" s="11">
        <v>2020</v>
      </c>
      <c r="H24" s="25">
        <v>2021</v>
      </c>
      <c r="I24" s="28" t="s">
        <v>7</v>
      </c>
      <c r="J24" s="13" t="s">
        <v>8</v>
      </c>
      <c r="K24" s="13" t="s">
        <v>9</v>
      </c>
      <c r="L24" s="13" t="s">
        <v>10</v>
      </c>
      <c r="M24" s="13" t="s">
        <v>11</v>
      </c>
    </row>
    <row r="25" spans="2:13" s="41" customFormat="1" ht="20.25" customHeight="1" thickTop="1">
      <c r="B25" s="115" t="s">
        <v>84</v>
      </c>
      <c r="C25" s="115"/>
      <c r="D25" s="115"/>
      <c r="E25" s="115"/>
      <c r="F25" s="40" t="s">
        <v>21</v>
      </c>
      <c r="G25" s="40">
        <v>1723.63</v>
      </c>
      <c r="H25" s="88">
        <v>3178.8</v>
      </c>
      <c r="I25" s="30" t="s">
        <v>85</v>
      </c>
      <c r="J25" s="17" t="s">
        <v>75</v>
      </c>
      <c r="K25" s="17" t="s">
        <v>67</v>
      </c>
      <c r="L25" s="14" t="s">
        <v>16</v>
      </c>
      <c r="M25" s="17">
        <v>13</v>
      </c>
    </row>
    <row r="26" spans="2:13" s="41" customFormat="1" ht="20.25" customHeight="1">
      <c r="B26" s="114" t="s">
        <v>86</v>
      </c>
      <c r="C26" s="114"/>
      <c r="D26" s="114"/>
      <c r="E26" s="114"/>
      <c r="F26" s="40" t="s">
        <v>21</v>
      </c>
      <c r="G26" s="42">
        <v>32272.68</v>
      </c>
      <c r="H26" s="89">
        <v>225845.01</v>
      </c>
      <c r="I26" s="30" t="s">
        <v>85</v>
      </c>
      <c r="J26" s="17" t="s">
        <v>75</v>
      </c>
      <c r="K26" s="17" t="s">
        <v>67</v>
      </c>
      <c r="L26" s="14" t="s">
        <v>16</v>
      </c>
      <c r="M26" s="17">
        <v>13</v>
      </c>
    </row>
    <row r="27" spans="2:13" s="41" customFormat="1" ht="20.25" customHeight="1">
      <c r="B27" s="114" t="s">
        <v>87</v>
      </c>
      <c r="C27" s="114"/>
      <c r="D27" s="114"/>
      <c r="E27" s="114"/>
      <c r="F27" s="40" t="s">
        <v>21</v>
      </c>
      <c r="G27" s="40" t="s">
        <v>21</v>
      </c>
      <c r="H27" s="89" t="s">
        <v>21</v>
      </c>
      <c r="I27" s="30" t="s">
        <v>85</v>
      </c>
      <c r="J27" s="17" t="s">
        <v>75</v>
      </c>
      <c r="K27" s="17" t="s">
        <v>67</v>
      </c>
      <c r="L27" s="14" t="s">
        <v>16</v>
      </c>
      <c r="M27" s="17">
        <v>13</v>
      </c>
    </row>
    <row r="28" spans="2:13" s="41" customFormat="1" ht="20.25" customHeight="1">
      <c r="B28" s="114" t="s">
        <v>88</v>
      </c>
      <c r="C28" s="114"/>
      <c r="D28" s="114"/>
      <c r="E28" s="114"/>
      <c r="F28" s="40" t="s">
        <v>21</v>
      </c>
      <c r="G28" s="40">
        <v>577.37</v>
      </c>
      <c r="H28" s="89">
        <f>144.54+177.41+481.44+28.23</f>
        <v>831.62</v>
      </c>
      <c r="I28" s="30" t="s">
        <v>85</v>
      </c>
      <c r="J28" s="17" t="s">
        <v>75</v>
      </c>
      <c r="K28" s="17" t="s">
        <v>67</v>
      </c>
      <c r="L28" s="14" t="s">
        <v>16</v>
      </c>
      <c r="M28" s="17">
        <v>13</v>
      </c>
    </row>
    <row r="29" spans="2:13" s="41" customFormat="1" ht="20.25" customHeight="1">
      <c r="B29" s="114" t="s">
        <v>89</v>
      </c>
      <c r="C29" s="114"/>
      <c r="D29" s="114"/>
      <c r="E29" s="114"/>
      <c r="F29" s="40" t="s">
        <v>21</v>
      </c>
      <c r="G29" s="40" t="s">
        <v>21</v>
      </c>
      <c r="H29" s="89">
        <v>30686.65</v>
      </c>
      <c r="I29" s="30" t="s">
        <v>85</v>
      </c>
      <c r="J29" s="17" t="s">
        <v>75</v>
      </c>
      <c r="K29" s="17" t="s">
        <v>67</v>
      </c>
      <c r="L29" s="14" t="s">
        <v>16</v>
      </c>
      <c r="M29" s="17">
        <v>13</v>
      </c>
    </row>
    <row r="30" spans="2:13" s="41" customFormat="1" ht="20.25" customHeight="1">
      <c r="B30" s="114" t="s">
        <v>90</v>
      </c>
      <c r="C30" s="114"/>
      <c r="D30" s="114"/>
      <c r="E30" s="114"/>
      <c r="F30" s="40" t="s">
        <v>21</v>
      </c>
      <c r="G30" s="40" t="s">
        <v>21</v>
      </c>
      <c r="H30" s="89">
        <v>0.71</v>
      </c>
      <c r="I30" s="30" t="s">
        <v>85</v>
      </c>
      <c r="J30" s="17" t="s">
        <v>75</v>
      </c>
      <c r="K30" s="17" t="s">
        <v>67</v>
      </c>
      <c r="L30" s="14" t="s">
        <v>16</v>
      </c>
      <c r="M30" s="17">
        <v>13</v>
      </c>
    </row>
    <row r="31" spans="2:13" s="41" customFormat="1" ht="20.25" customHeight="1">
      <c r="B31" s="114" t="s">
        <v>91</v>
      </c>
      <c r="C31" s="114"/>
      <c r="D31" s="114"/>
      <c r="E31" s="114"/>
      <c r="F31" s="40" t="s">
        <v>21</v>
      </c>
      <c r="G31" s="40" t="s">
        <v>21</v>
      </c>
      <c r="H31" s="89">
        <v>16501475.65</v>
      </c>
      <c r="I31" s="30" t="s">
        <v>85</v>
      </c>
      <c r="J31" s="17" t="s">
        <v>75</v>
      </c>
      <c r="K31" s="17" t="s">
        <v>67</v>
      </c>
      <c r="L31" s="14" t="s">
        <v>16</v>
      </c>
      <c r="M31" s="17">
        <v>13</v>
      </c>
    </row>
    <row r="32" spans="2:13">
      <c r="B32" s="32" t="s">
        <v>92</v>
      </c>
      <c r="C32" s="32"/>
      <c r="D32" s="32"/>
      <c r="E32" s="32"/>
      <c r="F32" s="14" t="s">
        <v>21</v>
      </c>
      <c r="G32" s="20">
        <v>34573.68</v>
      </c>
      <c r="H32" s="98">
        <f>SUM(H25:H31)</f>
        <v>16762018.439999999</v>
      </c>
      <c r="I32" s="29"/>
    </row>
    <row r="33" spans="2:13">
      <c r="B33" s="32"/>
      <c r="C33" s="32"/>
      <c r="D33" s="32"/>
      <c r="E33" s="32"/>
    </row>
    <row r="34" spans="2:13">
      <c r="B34" s="16" t="s">
        <v>27</v>
      </c>
      <c r="F34" s="18"/>
      <c r="G34" s="18"/>
      <c r="H34" s="18"/>
    </row>
    <row r="35" spans="2:13" ht="91.5" customHeight="1">
      <c r="B35" s="108" t="s">
        <v>93</v>
      </c>
      <c r="C35" s="109"/>
      <c r="D35" s="109"/>
      <c r="E35" s="109"/>
      <c r="F35" s="109"/>
      <c r="G35" s="109"/>
      <c r="H35" s="109"/>
      <c r="I35" s="109"/>
      <c r="J35" s="109"/>
      <c r="K35" s="109"/>
      <c r="L35" s="109"/>
      <c r="M35" s="110"/>
    </row>
    <row r="36" spans="2:13" ht="37.5" customHeight="1">
      <c r="B36" s="44"/>
      <c r="C36" s="44"/>
      <c r="D36" s="44"/>
      <c r="E36" s="44"/>
      <c r="F36" s="44"/>
      <c r="G36" s="44"/>
      <c r="H36" s="44"/>
      <c r="I36" s="44"/>
      <c r="J36" s="44"/>
      <c r="K36" s="44"/>
      <c r="L36" s="44"/>
      <c r="M36" s="44"/>
    </row>
    <row r="37" spans="2:13">
      <c r="J37" s="111" t="s">
        <v>62</v>
      </c>
      <c r="K37" s="111"/>
      <c r="L37" s="111"/>
      <c r="M37" s="111"/>
    </row>
    <row r="38" spans="2:13" ht="18.75" thickBot="1">
      <c r="B38" s="9" t="s">
        <v>94</v>
      </c>
      <c r="C38" s="10"/>
      <c r="D38" s="10"/>
      <c r="E38" s="10"/>
      <c r="F38" s="11">
        <v>2019</v>
      </c>
      <c r="G38" s="11">
        <v>2020</v>
      </c>
      <c r="H38" s="12">
        <v>2021</v>
      </c>
      <c r="I38" s="28" t="s">
        <v>7</v>
      </c>
      <c r="J38" s="13" t="s">
        <v>8</v>
      </c>
      <c r="K38" s="13" t="s">
        <v>9</v>
      </c>
      <c r="L38" s="13" t="s">
        <v>10</v>
      </c>
      <c r="M38" s="13" t="s">
        <v>11</v>
      </c>
    </row>
    <row r="39" spans="2:13" ht="18.75" thickTop="1">
      <c r="B39" s="7" t="s">
        <v>95</v>
      </c>
      <c r="F39" s="40" t="s">
        <v>21</v>
      </c>
      <c r="G39" s="40" t="s">
        <v>21</v>
      </c>
      <c r="H39" s="90">
        <v>50000</v>
      </c>
      <c r="I39" s="29" t="s">
        <v>21</v>
      </c>
      <c r="J39" s="14" t="s">
        <v>21</v>
      </c>
      <c r="K39" s="14" t="s">
        <v>21</v>
      </c>
      <c r="L39" s="14" t="s">
        <v>16</v>
      </c>
      <c r="M39" s="17">
        <v>13</v>
      </c>
    </row>
    <row r="41" spans="2:13">
      <c r="B41" s="16" t="s">
        <v>27</v>
      </c>
      <c r="F41" s="18"/>
      <c r="G41" s="18"/>
      <c r="H41" s="18"/>
    </row>
    <row r="42" spans="2:13" ht="55.5" customHeight="1">
      <c r="B42" s="108" t="s">
        <v>96</v>
      </c>
      <c r="C42" s="109"/>
      <c r="D42" s="109"/>
      <c r="E42" s="109"/>
      <c r="F42" s="109"/>
      <c r="G42" s="109"/>
      <c r="H42" s="109"/>
      <c r="I42" s="109"/>
      <c r="J42" s="109"/>
      <c r="K42" s="109"/>
      <c r="L42" s="109"/>
      <c r="M42" s="110"/>
    </row>
    <row r="44" spans="2:13">
      <c r="F44" s="111"/>
      <c r="G44" s="111"/>
      <c r="H44" s="111"/>
      <c r="J44" s="111" t="s">
        <v>62</v>
      </c>
      <c r="K44" s="111"/>
      <c r="L44" s="111"/>
      <c r="M44" s="111"/>
    </row>
    <row r="45" spans="2:13" ht="18.75" thickBot="1">
      <c r="B45" s="10" t="s">
        <v>97</v>
      </c>
      <c r="C45" s="10"/>
      <c r="D45" s="10"/>
      <c r="E45" s="10"/>
      <c r="F45" s="11">
        <v>2019</v>
      </c>
      <c r="G45" s="11">
        <v>2020</v>
      </c>
      <c r="H45" s="12">
        <v>2021</v>
      </c>
      <c r="I45" s="28" t="s">
        <v>7</v>
      </c>
      <c r="J45" s="13" t="s">
        <v>8</v>
      </c>
      <c r="K45" s="13" t="s">
        <v>9</v>
      </c>
      <c r="L45" s="13" t="s">
        <v>10</v>
      </c>
      <c r="M45" s="13" t="s">
        <v>11</v>
      </c>
    </row>
    <row r="46" spans="2:13" ht="18.75" thickTop="1">
      <c r="B46" s="7" t="s">
        <v>64</v>
      </c>
      <c r="F46" s="19">
        <v>102024.52</v>
      </c>
      <c r="G46" s="20">
        <v>87874.82</v>
      </c>
      <c r="H46" s="48">
        <v>93540.31</v>
      </c>
      <c r="I46" s="39" t="s">
        <v>98</v>
      </c>
      <c r="J46" s="14" t="s">
        <v>66</v>
      </c>
      <c r="K46" s="14" t="s">
        <v>67</v>
      </c>
      <c r="L46" s="14" t="s">
        <v>16</v>
      </c>
      <c r="M46" s="14">
        <v>13</v>
      </c>
    </row>
    <row r="47" spans="2:13">
      <c r="B47" s="7" t="s">
        <v>68</v>
      </c>
      <c r="F47" s="20">
        <v>0</v>
      </c>
      <c r="G47" s="20">
        <v>0</v>
      </c>
      <c r="H47" s="84" t="s">
        <v>21</v>
      </c>
      <c r="I47" s="39" t="s">
        <v>98</v>
      </c>
      <c r="J47" s="14" t="s">
        <v>70</v>
      </c>
      <c r="K47" s="14" t="s">
        <v>67</v>
      </c>
      <c r="L47" s="14" t="s">
        <v>16</v>
      </c>
      <c r="M47" s="14" t="s">
        <v>71</v>
      </c>
    </row>
    <row r="48" spans="2:13">
      <c r="B48" s="7" t="s">
        <v>72</v>
      </c>
      <c r="F48" s="19">
        <v>13864.85</v>
      </c>
      <c r="G48" s="19">
        <v>11262.66</v>
      </c>
      <c r="H48" s="48">
        <v>21477.07</v>
      </c>
      <c r="I48" s="39" t="s">
        <v>98</v>
      </c>
      <c r="J48" s="14" t="s">
        <v>70</v>
      </c>
      <c r="K48" s="14" t="s">
        <v>67</v>
      </c>
      <c r="L48" s="14" t="s">
        <v>16</v>
      </c>
      <c r="M48" s="14" t="s">
        <v>71</v>
      </c>
    </row>
    <row r="49" spans="2:13">
      <c r="B49" s="7" t="s">
        <v>73</v>
      </c>
      <c r="F49" s="19" t="s">
        <v>21</v>
      </c>
      <c r="G49" s="19">
        <v>34541.269999999997</v>
      </c>
      <c r="H49" s="48">
        <v>6186297.7699999996</v>
      </c>
      <c r="I49" s="39" t="s">
        <v>85</v>
      </c>
      <c r="J49" s="14" t="s">
        <v>75</v>
      </c>
      <c r="K49" s="14" t="s">
        <v>67</v>
      </c>
      <c r="L49" s="14" t="s">
        <v>16</v>
      </c>
      <c r="M49" s="14">
        <v>13</v>
      </c>
    </row>
    <row r="50" spans="2:13" ht="30.75" customHeight="1"/>
    <row r="51" spans="2:13">
      <c r="B51" s="16" t="s">
        <v>27</v>
      </c>
      <c r="F51" s="18"/>
      <c r="G51" s="18"/>
      <c r="H51" s="18"/>
    </row>
    <row r="52" spans="2:13" ht="99" customHeight="1">
      <c r="B52" s="108" t="s">
        <v>99</v>
      </c>
      <c r="C52" s="109"/>
      <c r="D52" s="109"/>
      <c r="E52" s="109"/>
      <c r="F52" s="109"/>
      <c r="G52" s="109"/>
      <c r="H52" s="109"/>
      <c r="I52" s="109"/>
      <c r="J52" s="109"/>
      <c r="K52" s="109"/>
      <c r="L52" s="109"/>
      <c r="M52" s="110"/>
    </row>
    <row r="53" spans="2:13" ht="25.5" customHeight="1"/>
    <row r="54" spans="2:13">
      <c r="J54" s="111" t="s">
        <v>62</v>
      </c>
      <c r="K54" s="111"/>
      <c r="L54" s="111"/>
      <c r="M54" s="111"/>
    </row>
    <row r="55" spans="2:13" ht="18.75" thickBot="1">
      <c r="B55" s="10" t="s">
        <v>100</v>
      </c>
      <c r="C55" s="10"/>
      <c r="D55" s="10"/>
      <c r="E55" s="10"/>
      <c r="F55" s="11">
        <v>2019</v>
      </c>
      <c r="G55" s="11">
        <v>2020</v>
      </c>
      <c r="H55" s="12">
        <v>2021</v>
      </c>
      <c r="I55" s="28" t="s">
        <v>7</v>
      </c>
      <c r="J55" s="13" t="s">
        <v>8</v>
      </c>
      <c r="K55" s="13" t="s">
        <v>9</v>
      </c>
      <c r="L55" s="13" t="s">
        <v>10</v>
      </c>
      <c r="M55" s="13" t="s">
        <v>11</v>
      </c>
    </row>
    <row r="56" spans="2:13" ht="18.75" thickTop="1">
      <c r="B56" s="7" t="s">
        <v>64</v>
      </c>
      <c r="F56" s="19">
        <v>45595.24</v>
      </c>
      <c r="G56" s="20">
        <v>80443.039999999994</v>
      </c>
      <c r="H56" s="48">
        <v>65016.49</v>
      </c>
      <c r="I56" s="39" t="s">
        <v>98</v>
      </c>
      <c r="J56" s="14" t="s">
        <v>66</v>
      </c>
      <c r="K56" s="14" t="s">
        <v>67</v>
      </c>
      <c r="L56" s="14" t="s">
        <v>16</v>
      </c>
      <c r="M56" s="14">
        <v>13</v>
      </c>
    </row>
    <row r="57" spans="2:13">
      <c r="B57" s="7" t="s">
        <v>68</v>
      </c>
      <c r="F57" s="20">
        <v>0</v>
      </c>
      <c r="G57" s="20">
        <v>0</v>
      </c>
      <c r="H57" s="84" t="s">
        <v>21</v>
      </c>
      <c r="I57" s="39" t="s">
        <v>98</v>
      </c>
      <c r="J57" s="14" t="s">
        <v>70</v>
      </c>
      <c r="K57" s="14" t="s">
        <v>67</v>
      </c>
      <c r="L57" s="14" t="s">
        <v>16</v>
      </c>
      <c r="M57" s="14" t="s">
        <v>71</v>
      </c>
    </row>
    <row r="58" spans="2:13">
      <c r="B58" s="7" t="s">
        <v>72</v>
      </c>
      <c r="F58" s="19">
        <v>1937.93</v>
      </c>
      <c r="G58" s="19">
        <v>1956.03</v>
      </c>
      <c r="H58" s="48">
        <v>24615.77</v>
      </c>
      <c r="I58" s="39" t="s">
        <v>98</v>
      </c>
      <c r="J58" s="14" t="s">
        <v>70</v>
      </c>
      <c r="K58" s="14" t="s">
        <v>67</v>
      </c>
      <c r="L58" s="14" t="s">
        <v>16</v>
      </c>
      <c r="M58" s="14" t="s">
        <v>71</v>
      </c>
    </row>
    <row r="59" spans="2:13">
      <c r="B59" s="7" t="s">
        <v>73</v>
      </c>
      <c r="F59" s="19" t="s">
        <v>21</v>
      </c>
      <c r="G59" s="19" t="s">
        <v>21</v>
      </c>
      <c r="H59" s="48">
        <v>1987866.4</v>
      </c>
      <c r="I59" s="39" t="s">
        <v>85</v>
      </c>
      <c r="J59" s="14" t="s">
        <v>75</v>
      </c>
      <c r="K59" s="14" t="s">
        <v>67</v>
      </c>
      <c r="L59" s="14" t="s">
        <v>16</v>
      </c>
      <c r="M59" s="14">
        <v>13</v>
      </c>
    </row>
    <row r="61" spans="2:13">
      <c r="B61" s="16" t="s">
        <v>27</v>
      </c>
      <c r="F61" s="18"/>
      <c r="G61" s="18"/>
      <c r="H61" s="18"/>
    </row>
    <row r="62" spans="2:13" ht="88.5" customHeight="1">
      <c r="B62" s="108" t="s">
        <v>101</v>
      </c>
      <c r="C62" s="109"/>
      <c r="D62" s="109"/>
      <c r="E62" s="109"/>
      <c r="F62" s="109"/>
      <c r="G62" s="109"/>
      <c r="H62" s="109"/>
      <c r="I62" s="109"/>
      <c r="J62" s="109"/>
      <c r="K62" s="109"/>
      <c r="L62" s="109"/>
      <c r="M62" s="110"/>
    </row>
    <row r="63" spans="2:13" ht="33" customHeight="1"/>
    <row r="64" spans="2:13">
      <c r="J64" s="111" t="s">
        <v>62</v>
      </c>
      <c r="K64" s="111"/>
      <c r="L64" s="111"/>
      <c r="M64" s="111"/>
    </row>
    <row r="65" spans="2:13" ht="18.75" thickBot="1">
      <c r="B65" s="10" t="s">
        <v>102</v>
      </c>
      <c r="C65" s="10"/>
      <c r="D65" s="10"/>
      <c r="E65" s="10"/>
      <c r="F65" s="11">
        <v>2019</v>
      </c>
      <c r="G65" s="11">
        <v>2020</v>
      </c>
      <c r="H65" s="12">
        <v>2021</v>
      </c>
      <c r="I65" s="28" t="s">
        <v>7</v>
      </c>
      <c r="J65" s="13" t="s">
        <v>8</v>
      </c>
      <c r="K65" s="13" t="s">
        <v>9</v>
      </c>
      <c r="L65" s="13" t="s">
        <v>10</v>
      </c>
      <c r="M65" s="13" t="s">
        <v>11</v>
      </c>
    </row>
    <row r="66" spans="2:13" ht="18.75" thickTop="1">
      <c r="B66" s="7" t="s">
        <v>64</v>
      </c>
      <c r="F66" s="19">
        <v>8312.61</v>
      </c>
      <c r="G66" s="20">
        <v>9087.27</v>
      </c>
      <c r="H66" s="48">
        <v>44282.49</v>
      </c>
      <c r="I66" s="39" t="s">
        <v>98</v>
      </c>
      <c r="J66" s="14" t="s">
        <v>66</v>
      </c>
      <c r="K66" s="14" t="s">
        <v>67</v>
      </c>
      <c r="L66" s="14" t="s">
        <v>16</v>
      </c>
      <c r="M66" s="14">
        <v>13</v>
      </c>
    </row>
    <row r="67" spans="2:13">
      <c r="B67" s="7" t="s">
        <v>68</v>
      </c>
      <c r="F67" s="20">
        <v>0</v>
      </c>
      <c r="G67" s="20">
        <v>0</v>
      </c>
      <c r="H67" s="84" t="s">
        <v>21</v>
      </c>
      <c r="I67" s="39" t="s">
        <v>98</v>
      </c>
      <c r="J67" s="14" t="s">
        <v>70</v>
      </c>
      <c r="K67" s="14" t="s">
        <v>67</v>
      </c>
      <c r="L67" s="14" t="s">
        <v>16</v>
      </c>
      <c r="M67" s="14" t="s">
        <v>71</v>
      </c>
    </row>
    <row r="68" spans="2:13">
      <c r="B68" s="7" t="s">
        <v>72</v>
      </c>
      <c r="F68" s="19">
        <v>582.5</v>
      </c>
      <c r="G68" s="19">
        <v>631.41999999999996</v>
      </c>
      <c r="H68" s="48">
        <v>4968.1899999999996</v>
      </c>
      <c r="I68" s="39" t="s">
        <v>98</v>
      </c>
      <c r="J68" s="14" t="s">
        <v>70</v>
      </c>
      <c r="K68" s="14" t="s">
        <v>67</v>
      </c>
      <c r="L68" s="14" t="s">
        <v>16</v>
      </c>
      <c r="M68" s="14" t="s">
        <v>71</v>
      </c>
    </row>
    <row r="69" spans="2:13">
      <c r="B69" s="7" t="s">
        <v>73</v>
      </c>
      <c r="F69" s="19" t="s">
        <v>21</v>
      </c>
      <c r="G69" s="19" t="s">
        <v>21</v>
      </c>
      <c r="H69" s="48">
        <v>1586733.64</v>
      </c>
      <c r="I69" s="39" t="s">
        <v>85</v>
      </c>
      <c r="J69" s="14" t="s">
        <v>75</v>
      </c>
      <c r="K69" s="14" t="s">
        <v>67</v>
      </c>
      <c r="L69" s="14" t="s">
        <v>16</v>
      </c>
      <c r="M69" s="14">
        <v>13</v>
      </c>
    </row>
    <row r="71" spans="2:13">
      <c r="B71" s="16" t="s">
        <v>27</v>
      </c>
      <c r="F71" s="18"/>
      <c r="G71" s="18"/>
      <c r="H71" s="18"/>
    </row>
    <row r="72" spans="2:13" ht="98.25" customHeight="1">
      <c r="B72" s="108" t="s">
        <v>103</v>
      </c>
      <c r="C72" s="109"/>
      <c r="D72" s="109"/>
      <c r="E72" s="109"/>
      <c r="F72" s="109"/>
      <c r="G72" s="109"/>
      <c r="H72" s="109"/>
      <c r="I72" s="109"/>
      <c r="J72" s="109"/>
      <c r="K72" s="109"/>
      <c r="L72" s="109"/>
      <c r="M72" s="110"/>
    </row>
    <row r="73" spans="2:13" ht="28.5" customHeight="1"/>
    <row r="74" spans="2:13">
      <c r="J74" s="111" t="s">
        <v>62</v>
      </c>
      <c r="K74" s="111"/>
      <c r="L74" s="111"/>
      <c r="M74" s="111"/>
    </row>
    <row r="75" spans="2:13" ht="18.75" thickBot="1">
      <c r="B75" s="10" t="s">
        <v>104</v>
      </c>
      <c r="C75" s="10"/>
      <c r="D75" s="10"/>
      <c r="E75" s="10"/>
      <c r="F75" s="11">
        <v>2019</v>
      </c>
      <c r="G75" s="11">
        <v>2020</v>
      </c>
      <c r="H75" s="12">
        <v>2021</v>
      </c>
      <c r="I75" s="28" t="s">
        <v>7</v>
      </c>
      <c r="J75" s="13" t="s">
        <v>8</v>
      </c>
      <c r="K75" s="13" t="s">
        <v>9</v>
      </c>
      <c r="L75" s="13" t="s">
        <v>10</v>
      </c>
      <c r="M75" s="13" t="s">
        <v>11</v>
      </c>
    </row>
    <row r="76" spans="2:13" ht="18.75" thickTop="1">
      <c r="B76" s="7" t="s">
        <v>64</v>
      </c>
      <c r="F76" s="84">
        <v>14824.98</v>
      </c>
      <c r="G76" s="84">
        <v>23390.880000000001</v>
      </c>
      <c r="H76" s="48">
        <v>30741.88</v>
      </c>
      <c r="I76" s="39" t="s">
        <v>98</v>
      </c>
      <c r="J76" s="14" t="s">
        <v>66</v>
      </c>
      <c r="K76" s="14" t="s">
        <v>67</v>
      </c>
      <c r="L76" s="14" t="s">
        <v>16</v>
      </c>
      <c r="M76" s="14">
        <v>13</v>
      </c>
    </row>
    <row r="77" spans="2:13">
      <c r="B77" s="7" t="s">
        <v>68</v>
      </c>
      <c r="F77" s="84">
        <v>0</v>
      </c>
      <c r="G77" s="84">
        <v>0</v>
      </c>
      <c r="H77" s="48">
        <v>0</v>
      </c>
      <c r="I77" s="39" t="s">
        <v>98</v>
      </c>
      <c r="J77" s="14" t="s">
        <v>70</v>
      </c>
      <c r="K77" s="14" t="s">
        <v>67</v>
      </c>
      <c r="L77" s="14" t="s">
        <v>16</v>
      </c>
      <c r="M77" s="14" t="s">
        <v>71</v>
      </c>
    </row>
    <row r="78" spans="2:13">
      <c r="B78" s="7" t="s">
        <v>72</v>
      </c>
      <c r="F78" s="84">
        <v>0</v>
      </c>
      <c r="G78" s="84">
        <v>0</v>
      </c>
      <c r="H78" s="48">
        <v>0</v>
      </c>
      <c r="I78" s="39" t="s">
        <v>98</v>
      </c>
      <c r="J78" s="14" t="s">
        <v>70</v>
      </c>
      <c r="K78" s="14" t="s">
        <v>67</v>
      </c>
      <c r="L78" s="14" t="s">
        <v>16</v>
      </c>
      <c r="M78" s="14" t="s">
        <v>71</v>
      </c>
    </row>
    <row r="79" spans="2:13">
      <c r="B79" s="7" t="s">
        <v>73</v>
      </c>
      <c r="F79" s="84" t="s">
        <v>21</v>
      </c>
      <c r="G79" s="84" t="s">
        <v>21</v>
      </c>
      <c r="H79" s="48">
        <v>3757821.34</v>
      </c>
      <c r="I79" s="39" t="s">
        <v>85</v>
      </c>
      <c r="J79" s="14" t="s">
        <v>75</v>
      </c>
      <c r="K79" s="14" t="s">
        <v>67</v>
      </c>
      <c r="L79" s="14" t="s">
        <v>16</v>
      </c>
      <c r="M79" s="14">
        <v>13</v>
      </c>
    </row>
    <row r="81" spans="2:13">
      <c r="B81" s="16" t="s">
        <v>27</v>
      </c>
      <c r="F81" s="18"/>
      <c r="G81" s="18"/>
      <c r="H81" s="18"/>
    </row>
    <row r="82" spans="2:13" ht="53.25" customHeight="1">
      <c r="B82" s="108" t="s">
        <v>105</v>
      </c>
      <c r="C82" s="109"/>
      <c r="D82" s="109"/>
      <c r="E82" s="109"/>
      <c r="F82" s="109"/>
      <c r="G82" s="109"/>
      <c r="H82" s="109"/>
      <c r="I82" s="109"/>
      <c r="J82" s="109"/>
      <c r="K82" s="109"/>
      <c r="L82" s="109"/>
      <c r="M82" s="110"/>
    </row>
    <row r="83" spans="2:13" ht="35.25" customHeight="1"/>
    <row r="84" spans="2:13">
      <c r="J84" s="111" t="s">
        <v>62</v>
      </c>
      <c r="K84" s="111"/>
      <c r="L84" s="111"/>
      <c r="M84" s="111"/>
    </row>
    <row r="85" spans="2:13" ht="18.75" thickBot="1">
      <c r="B85" s="10" t="s">
        <v>106</v>
      </c>
      <c r="C85" s="10"/>
      <c r="D85" s="10"/>
      <c r="E85" s="10"/>
      <c r="F85" s="11">
        <v>2019</v>
      </c>
      <c r="G85" s="11">
        <v>2020</v>
      </c>
      <c r="H85" s="12">
        <v>2021</v>
      </c>
      <c r="I85" s="28" t="s">
        <v>7</v>
      </c>
      <c r="J85" s="13" t="s">
        <v>8</v>
      </c>
      <c r="K85" s="13" t="s">
        <v>9</v>
      </c>
      <c r="L85" s="13" t="s">
        <v>10</v>
      </c>
      <c r="M85" s="13" t="s">
        <v>11</v>
      </c>
    </row>
    <row r="86" spans="2:13" ht="18.75" thickTop="1">
      <c r="B86" s="7" t="s">
        <v>64</v>
      </c>
      <c r="F86" s="84">
        <v>22457.02</v>
      </c>
      <c r="G86" s="71">
        <v>32478.65</v>
      </c>
      <c r="H86" s="48">
        <v>49563.68</v>
      </c>
      <c r="I86" s="39" t="s">
        <v>98</v>
      </c>
      <c r="J86" s="14" t="s">
        <v>66</v>
      </c>
      <c r="K86" s="14" t="s">
        <v>67</v>
      </c>
      <c r="L86" s="14" t="s">
        <v>16</v>
      </c>
      <c r="M86" s="14">
        <v>13</v>
      </c>
    </row>
    <row r="87" spans="2:13">
      <c r="B87" s="7" t="s">
        <v>68</v>
      </c>
      <c r="F87" s="84" t="s">
        <v>21</v>
      </c>
      <c r="G87" s="84" t="s">
        <v>21</v>
      </c>
      <c r="H87" s="48">
        <v>0</v>
      </c>
      <c r="I87" s="39" t="s">
        <v>98</v>
      </c>
      <c r="J87" s="14" t="s">
        <v>70</v>
      </c>
      <c r="K87" s="14" t="s">
        <v>67</v>
      </c>
      <c r="L87" s="14" t="s">
        <v>16</v>
      </c>
      <c r="M87" s="14" t="s">
        <v>71</v>
      </c>
    </row>
    <row r="88" spans="2:13">
      <c r="B88" s="7" t="s">
        <v>72</v>
      </c>
      <c r="F88" s="84">
        <v>1409.8</v>
      </c>
      <c r="G88" s="84">
        <v>906.77</v>
      </c>
      <c r="H88" s="48">
        <v>2032.39</v>
      </c>
      <c r="I88" s="39" t="s">
        <v>98</v>
      </c>
      <c r="J88" s="14" t="s">
        <v>70</v>
      </c>
      <c r="K88" s="14" t="s">
        <v>67</v>
      </c>
      <c r="L88" s="14" t="s">
        <v>16</v>
      </c>
      <c r="M88" s="14" t="s">
        <v>71</v>
      </c>
    </row>
    <row r="89" spans="2:13">
      <c r="B89" s="7" t="s">
        <v>73</v>
      </c>
      <c r="F89" s="84" t="s">
        <v>21</v>
      </c>
      <c r="G89" s="84" t="s">
        <v>21</v>
      </c>
      <c r="H89" s="48">
        <v>3243277.7</v>
      </c>
      <c r="I89" s="39" t="s">
        <v>85</v>
      </c>
      <c r="J89" s="14" t="s">
        <v>75</v>
      </c>
      <c r="K89" s="14" t="s">
        <v>67</v>
      </c>
      <c r="L89" s="14" t="s">
        <v>16</v>
      </c>
      <c r="M89" s="14">
        <v>13</v>
      </c>
    </row>
    <row r="91" spans="2:13">
      <c r="B91" s="16" t="s">
        <v>27</v>
      </c>
      <c r="F91" s="18"/>
      <c r="G91" s="18"/>
      <c r="H91" s="18"/>
    </row>
    <row r="92" spans="2:13" ht="62.25" customHeight="1">
      <c r="B92" s="108" t="s">
        <v>107</v>
      </c>
      <c r="C92" s="109"/>
      <c r="D92" s="109"/>
      <c r="E92" s="109"/>
      <c r="F92" s="109"/>
      <c r="G92" s="109"/>
      <c r="H92" s="109"/>
      <c r="I92" s="109"/>
      <c r="J92" s="109"/>
      <c r="K92" s="109"/>
      <c r="L92" s="109"/>
      <c r="M92" s="110"/>
    </row>
    <row r="93" spans="2:13" ht="26.25" customHeight="1"/>
    <row r="94" spans="2:13">
      <c r="J94" s="111" t="s">
        <v>62</v>
      </c>
      <c r="K94" s="111"/>
      <c r="L94" s="111"/>
      <c r="M94" s="111"/>
    </row>
    <row r="95" spans="2:13" ht="18.75" thickBot="1">
      <c r="B95" s="10" t="s">
        <v>108</v>
      </c>
      <c r="C95" s="10"/>
      <c r="D95" s="10"/>
      <c r="E95" s="10"/>
      <c r="F95" s="11">
        <v>2019</v>
      </c>
      <c r="G95" s="11">
        <v>2020</v>
      </c>
      <c r="H95" s="12">
        <v>2021</v>
      </c>
      <c r="I95" s="28" t="s">
        <v>7</v>
      </c>
      <c r="J95" s="13" t="s">
        <v>8</v>
      </c>
      <c r="K95" s="13" t="s">
        <v>9</v>
      </c>
      <c r="L95" s="13" t="s">
        <v>10</v>
      </c>
      <c r="M95" s="13" t="s">
        <v>11</v>
      </c>
    </row>
    <row r="96" spans="2:13" ht="18.75" thickTop="1">
      <c r="B96" s="7" t="s">
        <v>64</v>
      </c>
      <c r="F96" s="19">
        <v>0</v>
      </c>
      <c r="G96" s="20">
        <v>0</v>
      </c>
      <c r="H96" s="48">
        <v>0</v>
      </c>
      <c r="I96" s="39" t="s">
        <v>98</v>
      </c>
      <c r="J96" s="14" t="s">
        <v>66</v>
      </c>
      <c r="K96" s="14" t="s">
        <v>67</v>
      </c>
      <c r="L96" s="14" t="s">
        <v>16</v>
      </c>
      <c r="M96" s="14">
        <v>13</v>
      </c>
    </row>
    <row r="97" spans="2:13">
      <c r="B97" s="7" t="s">
        <v>68</v>
      </c>
      <c r="F97" s="19">
        <v>0</v>
      </c>
      <c r="G97" s="19">
        <v>0</v>
      </c>
      <c r="H97" s="48">
        <v>0</v>
      </c>
      <c r="I97" s="39" t="s">
        <v>98</v>
      </c>
      <c r="J97" s="14" t="s">
        <v>70</v>
      </c>
      <c r="K97" s="14" t="s">
        <v>67</v>
      </c>
      <c r="L97" s="14" t="s">
        <v>16</v>
      </c>
      <c r="M97" s="14" t="s">
        <v>71</v>
      </c>
    </row>
    <row r="98" spans="2:13">
      <c r="B98" s="7" t="s">
        <v>72</v>
      </c>
      <c r="F98" s="19">
        <v>0</v>
      </c>
      <c r="G98" s="19">
        <v>0</v>
      </c>
      <c r="H98" s="48">
        <v>0</v>
      </c>
      <c r="I98" s="39" t="s">
        <v>98</v>
      </c>
      <c r="J98" s="14" t="s">
        <v>70</v>
      </c>
      <c r="K98" s="14" t="s">
        <v>67</v>
      </c>
      <c r="L98" s="14" t="s">
        <v>16</v>
      </c>
      <c r="M98" s="14" t="s">
        <v>71</v>
      </c>
    </row>
    <row r="99" spans="2:13">
      <c r="B99" s="7" t="s">
        <v>73</v>
      </c>
      <c r="F99" s="19" t="s">
        <v>21</v>
      </c>
      <c r="G99" s="19" t="s">
        <v>21</v>
      </c>
      <c r="H99" s="48">
        <v>21.58</v>
      </c>
      <c r="I99" s="39" t="s">
        <v>85</v>
      </c>
      <c r="J99" s="14" t="s">
        <v>75</v>
      </c>
      <c r="K99" s="14" t="s">
        <v>67</v>
      </c>
      <c r="L99" s="14" t="s">
        <v>16</v>
      </c>
      <c r="M99" s="14">
        <v>13</v>
      </c>
    </row>
    <row r="101" spans="2:13">
      <c r="B101" s="16" t="s">
        <v>27</v>
      </c>
      <c r="F101" s="18"/>
      <c r="G101" s="18"/>
      <c r="H101" s="18"/>
    </row>
    <row r="102" spans="2:13" ht="35.25" customHeight="1">
      <c r="B102" s="108" t="s">
        <v>109</v>
      </c>
      <c r="C102" s="109"/>
      <c r="D102" s="109"/>
      <c r="E102" s="109"/>
      <c r="F102" s="109"/>
      <c r="G102" s="109"/>
      <c r="H102" s="109"/>
      <c r="I102" s="109"/>
      <c r="J102" s="109"/>
      <c r="K102" s="109"/>
      <c r="L102" s="109"/>
      <c r="M102" s="110"/>
    </row>
  </sheetData>
  <mergeCells count="29">
    <mergeCell ref="J94:M94"/>
    <mergeCell ref="B102:M102"/>
    <mergeCell ref="B82:M82"/>
    <mergeCell ref="B92:M92"/>
    <mergeCell ref="F44:H44"/>
    <mergeCell ref="J44:M44"/>
    <mergeCell ref="B52:M52"/>
    <mergeCell ref="B62:M62"/>
    <mergeCell ref="B72:M72"/>
    <mergeCell ref="J54:M54"/>
    <mergeCell ref="J64:M64"/>
    <mergeCell ref="J74:M74"/>
    <mergeCell ref="J84:M84"/>
    <mergeCell ref="B14:M14"/>
    <mergeCell ref="J4:M4"/>
    <mergeCell ref="F4:H4"/>
    <mergeCell ref="B21:M21"/>
    <mergeCell ref="B25:E25"/>
    <mergeCell ref="J16:M16"/>
    <mergeCell ref="J23:M23"/>
    <mergeCell ref="B31:E31"/>
    <mergeCell ref="B35:M35"/>
    <mergeCell ref="B42:M42"/>
    <mergeCell ref="B26:E26"/>
    <mergeCell ref="B27:E27"/>
    <mergeCell ref="B28:E28"/>
    <mergeCell ref="B29:E29"/>
    <mergeCell ref="B30:E30"/>
    <mergeCell ref="J37:M37"/>
  </mergeCells>
  <phoneticPr fontId="7" type="noConversion"/>
  <pageMargins left="0.511811024" right="0.511811024" top="0.78740157499999996" bottom="0.78740157499999996" header="0.31496062000000002" footer="0.31496062000000002"/>
  <pageSetup paperSize="9" orientation="portrait" r:id="rId1"/>
  <ignoredErrors>
    <ignoredError sqref="M7:M8 M47:M48 M87:M88 M77:M78 M67:M68 M57:M58 M97:M98" twoDigitTextYea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D7A50-D8C1-4EC8-9F19-CF09FE23DC86}">
  <dimension ref="B2:Q127"/>
  <sheetViews>
    <sheetView showGridLines="0" zoomScale="90" zoomScaleNormal="90" workbookViewId="0">
      <selection activeCell="E99" sqref="E99"/>
    </sheetView>
  </sheetViews>
  <sheetFormatPr defaultRowHeight="18"/>
  <cols>
    <col min="1" max="1" width="3.42578125" style="7" customWidth="1"/>
    <col min="2" max="4" width="9.140625" style="7"/>
    <col min="5" max="5" width="33.7109375" style="7" customWidth="1"/>
    <col min="6" max="6" width="16" style="7" customWidth="1"/>
    <col min="7" max="7" width="16.28515625" style="7" customWidth="1"/>
    <col min="8" max="8" width="18.28515625" style="7" customWidth="1"/>
    <col min="9" max="9" width="37.7109375" style="14" customWidth="1"/>
    <col min="10" max="11" width="13.85546875" style="14" customWidth="1"/>
    <col min="12" max="12" width="11.7109375" style="14" customWidth="1"/>
    <col min="13" max="13" width="14.85546875" style="14" customWidth="1"/>
    <col min="14" max="16384" width="9.140625" style="7"/>
  </cols>
  <sheetData>
    <row r="2" spans="2:13" ht="18.75">
      <c r="B2" s="43" t="s">
        <v>110</v>
      </c>
    </row>
    <row r="3" spans="2:13" ht="15" customHeight="1"/>
    <row r="4" spans="2:13" ht="22.5" customHeight="1">
      <c r="B4" s="116" t="s">
        <v>111</v>
      </c>
      <c r="C4" s="116"/>
      <c r="D4" s="116"/>
      <c r="E4" s="116"/>
      <c r="F4" s="116"/>
      <c r="G4" s="116"/>
      <c r="H4" s="116"/>
      <c r="I4" s="116"/>
      <c r="J4" s="116"/>
      <c r="K4" s="116"/>
      <c r="L4" s="116"/>
      <c r="M4" s="116"/>
    </row>
    <row r="5" spans="2:13" ht="19.5" customHeight="1">
      <c r="F5" s="111"/>
      <c r="G5" s="111"/>
      <c r="H5" s="111"/>
      <c r="J5" s="111" t="s">
        <v>62</v>
      </c>
      <c r="K5" s="111"/>
      <c r="L5" s="111"/>
      <c r="M5" s="111"/>
    </row>
    <row r="6" spans="2:13" ht="21" customHeight="1" thickBot="1">
      <c r="B6" s="10" t="s">
        <v>112</v>
      </c>
      <c r="C6" s="10"/>
      <c r="D6" s="10"/>
      <c r="E6" s="10"/>
      <c r="F6" s="11">
        <v>2019</v>
      </c>
      <c r="G6" s="11">
        <v>2020</v>
      </c>
      <c r="H6" s="12">
        <v>2021</v>
      </c>
      <c r="I6" s="28" t="s">
        <v>113</v>
      </c>
      <c r="J6" s="13" t="s">
        <v>8</v>
      </c>
      <c r="K6" s="13" t="s">
        <v>9</v>
      </c>
      <c r="L6" s="13" t="s">
        <v>10</v>
      </c>
      <c r="M6" s="13" t="s">
        <v>11</v>
      </c>
    </row>
    <row r="7" spans="2:13" ht="18.75" thickTop="1">
      <c r="B7" s="7" t="s">
        <v>114</v>
      </c>
      <c r="F7" s="19">
        <v>1255554.3600000001</v>
      </c>
      <c r="G7" s="19">
        <v>1221337.6200000001</v>
      </c>
      <c r="H7" s="48">
        <v>1245520.5900000001</v>
      </c>
      <c r="I7" s="53" t="s">
        <v>21</v>
      </c>
      <c r="J7" s="14" t="s">
        <v>115</v>
      </c>
      <c r="K7" s="14" t="s">
        <v>116</v>
      </c>
      <c r="L7" s="14" t="s">
        <v>21</v>
      </c>
      <c r="M7" s="49" t="s">
        <v>117</v>
      </c>
    </row>
    <row r="8" spans="2:13">
      <c r="C8" s="7" t="s">
        <v>118</v>
      </c>
      <c r="F8" s="38">
        <v>589794.97</v>
      </c>
      <c r="G8" s="38">
        <v>563637.67000000004</v>
      </c>
      <c r="H8" s="38">
        <v>536348.14</v>
      </c>
      <c r="I8" s="33" t="s">
        <v>119</v>
      </c>
      <c r="J8" s="14" t="s">
        <v>115</v>
      </c>
      <c r="K8" s="14" t="s">
        <v>116</v>
      </c>
      <c r="L8" s="14" t="s">
        <v>21</v>
      </c>
      <c r="M8" s="49" t="s">
        <v>117</v>
      </c>
    </row>
    <row r="9" spans="2:13">
      <c r="C9" s="7" t="s">
        <v>120</v>
      </c>
      <c r="F9" s="20">
        <v>266260.62</v>
      </c>
      <c r="G9" s="20">
        <v>287888.86</v>
      </c>
      <c r="H9" s="20">
        <v>224554.59</v>
      </c>
      <c r="I9" s="53" t="s">
        <v>21</v>
      </c>
      <c r="J9" s="14" t="s">
        <v>115</v>
      </c>
      <c r="K9" s="14" t="s">
        <v>116</v>
      </c>
      <c r="L9" s="14" t="s">
        <v>21</v>
      </c>
      <c r="M9" s="49" t="s">
        <v>117</v>
      </c>
    </row>
    <row r="10" spans="2:13">
      <c r="C10" s="7" t="s">
        <v>121</v>
      </c>
      <c r="F10" s="20">
        <v>44969.88</v>
      </c>
      <c r="G10" s="20">
        <v>58134.400000000001</v>
      </c>
      <c r="H10" s="20">
        <v>88841.21</v>
      </c>
      <c r="I10" s="53" t="s">
        <v>21</v>
      </c>
      <c r="J10" s="14" t="s">
        <v>122</v>
      </c>
      <c r="K10" s="14" t="s">
        <v>123</v>
      </c>
      <c r="L10" s="14" t="s">
        <v>21</v>
      </c>
      <c r="M10" s="49" t="s">
        <v>117</v>
      </c>
    </row>
    <row r="11" spans="2:13">
      <c r="C11" s="7" t="s">
        <v>124</v>
      </c>
      <c r="F11" s="20">
        <v>229943.3</v>
      </c>
      <c r="G11" s="20">
        <v>205355.05</v>
      </c>
      <c r="H11" s="20">
        <v>228031.35</v>
      </c>
      <c r="I11" s="53" t="s">
        <v>21</v>
      </c>
      <c r="J11" s="14" t="s">
        <v>125</v>
      </c>
      <c r="K11" s="14" t="s">
        <v>126</v>
      </c>
      <c r="L11" s="14" t="s">
        <v>21</v>
      </c>
      <c r="M11" s="49" t="s">
        <v>117</v>
      </c>
    </row>
    <row r="12" spans="2:13">
      <c r="C12" s="7" t="s">
        <v>127</v>
      </c>
      <c r="F12" s="20">
        <v>124585.59</v>
      </c>
      <c r="G12" s="20">
        <v>106321.64</v>
      </c>
      <c r="H12" s="20">
        <v>167745.29999999999</v>
      </c>
      <c r="I12" s="53" t="s">
        <v>21</v>
      </c>
      <c r="J12" s="14" t="s">
        <v>128</v>
      </c>
      <c r="K12" s="14" t="s">
        <v>129</v>
      </c>
      <c r="L12" s="14" t="s">
        <v>21</v>
      </c>
      <c r="M12" s="49" t="s">
        <v>117</v>
      </c>
    </row>
    <row r="13" spans="2:13">
      <c r="F13" s="52"/>
      <c r="G13" s="52"/>
      <c r="H13" s="52"/>
      <c r="I13" s="50"/>
      <c r="M13" s="49"/>
    </row>
    <row r="14" spans="2:13" ht="24.75" customHeight="1">
      <c r="B14" s="16" t="s">
        <v>27</v>
      </c>
      <c r="F14" s="18"/>
      <c r="G14" s="18"/>
      <c r="H14" s="18"/>
    </row>
    <row r="15" spans="2:13" ht="116.25" customHeight="1">
      <c r="B15" s="108" t="s">
        <v>130</v>
      </c>
      <c r="C15" s="109"/>
      <c r="D15" s="109"/>
      <c r="E15" s="109"/>
      <c r="F15" s="109"/>
      <c r="G15" s="109"/>
      <c r="H15" s="109"/>
      <c r="I15" s="109"/>
      <c r="J15" s="109"/>
      <c r="K15" s="109"/>
      <c r="L15" s="109"/>
      <c r="M15" s="110"/>
    </row>
    <row r="16" spans="2:13" ht="20.25" customHeight="1">
      <c r="B16" s="14"/>
      <c r="C16" s="14"/>
      <c r="D16" s="14"/>
      <c r="E16" s="14"/>
      <c r="F16" s="14"/>
      <c r="G16" s="14"/>
      <c r="H16" s="14"/>
    </row>
    <row r="17" spans="2:13">
      <c r="G17" s="51"/>
      <c r="J17" s="111" t="s">
        <v>62</v>
      </c>
      <c r="K17" s="111"/>
      <c r="L17" s="111"/>
      <c r="M17" s="111"/>
    </row>
    <row r="18" spans="2:13" ht="18.75" thickBot="1">
      <c r="B18" s="10" t="s">
        <v>131</v>
      </c>
      <c r="C18" s="10"/>
      <c r="D18" s="10"/>
      <c r="E18" s="10"/>
      <c r="F18" s="11">
        <v>2019</v>
      </c>
      <c r="G18" s="11">
        <v>2020</v>
      </c>
      <c r="H18" s="12">
        <v>2021</v>
      </c>
      <c r="I18" s="28" t="s">
        <v>113</v>
      </c>
      <c r="J18" s="13" t="s">
        <v>8</v>
      </c>
      <c r="K18" s="13" t="s">
        <v>9</v>
      </c>
      <c r="L18" s="13" t="s">
        <v>10</v>
      </c>
      <c r="M18" s="13" t="s">
        <v>11</v>
      </c>
    </row>
    <row r="19" spans="2:13" ht="18.75" thickTop="1">
      <c r="B19" s="7" t="s">
        <v>132</v>
      </c>
      <c r="F19" s="38" t="s">
        <v>21</v>
      </c>
      <c r="G19" s="38" t="s">
        <v>21</v>
      </c>
      <c r="H19" s="38">
        <v>2459.37</v>
      </c>
      <c r="I19" s="53" t="s">
        <v>21</v>
      </c>
      <c r="J19" s="14" t="s">
        <v>115</v>
      </c>
      <c r="K19" s="14" t="s">
        <v>116</v>
      </c>
      <c r="L19" s="14" t="s">
        <v>21</v>
      </c>
      <c r="M19" s="49" t="s">
        <v>117</v>
      </c>
    </row>
    <row r="21" spans="2:13">
      <c r="B21" s="16" t="s">
        <v>27</v>
      </c>
      <c r="F21" s="18"/>
      <c r="G21" s="18"/>
      <c r="H21" s="18"/>
    </row>
    <row r="22" spans="2:13" ht="40.5" customHeight="1">
      <c r="B22" s="108" t="s">
        <v>133</v>
      </c>
      <c r="C22" s="109"/>
      <c r="D22" s="109"/>
      <c r="E22" s="109"/>
      <c r="F22" s="109"/>
      <c r="G22" s="109"/>
      <c r="H22" s="109"/>
      <c r="I22" s="109"/>
      <c r="J22" s="109"/>
      <c r="K22" s="109"/>
      <c r="L22" s="109"/>
      <c r="M22" s="110"/>
    </row>
    <row r="24" spans="2:13">
      <c r="J24" s="111" t="s">
        <v>62</v>
      </c>
      <c r="K24" s="111"/>
      <c r="L24" s="111"/>
      <c r="M24" s="111"/>
    </row>
    <row r="25" spans="2:13" ht="18.75" thickBot="1">
      <c r="B25" s="10" t="s">
        <v>134</v>
      </c>
      <c r="C25" s="10"/>
      <c r="D25" s="10"/>
      <c r="E25" s="10"/>
      <c r="F25" s="11">
        <v>2019</v>
      </c>
      <c r="G25" s="11">
        <v>2020</v>
      </c>
      <c r="H25" s="12">
        <v>2021</v>
      </c>
      <c r="I25" s="28" t="s">
        <v>113</v>
      </c>
      <c r="J25" s="13" t="s">
        <v>8</v>
      </c>
      <c r="K25" s="13" t="s">
        <v>9</v>
      </c>
      <c r="L25" s="13" t="s">
        <v>10</v>
      </c>
      <c r="M25" s="13" t="s">
        <v>11</v>
      </c>
    </row>
    <row r="26" spans="2:13" ht="18.75" thickTop="1">
      <c r="B26" s="7" t="s">
        <v>135</v>
      </c>
      <c r="F26" s="38" t="s">
        <v>21</v>
      </c>
      <c r="G26" s="86">
        <v>0.85</v>
      </c>
      <c r="H26" s="86">
        <v>0.77</v>
      </c>
      <c r="I26" s="53" t="s">
        <v>21</v>
      </c>
      <c r="J26" s="14" t="s">
        <v>125</v>
      </c>
      <c r="K26" s="14" t="s">
        <v>116</v>
      </c>
      <c r="L26" s="14" t="s">
        <v>21</v>
      </c>
      <c r="M26" s="49" t="s">
        <v>117</v>
      </c>
    </row>
    <row r="28" spans="2:13">
      <c r="B28" s="16" t="s">
        <v>27</v>
      </c>
      <c r="F28" s="18"/>
      <c r="G28" s="18"/>
      <c r="H28" s="18"/>
    </row>
    <row r="29" spans="2:13" ht="45.75" customHeight="1">
      <c r="B29" s="108" t="s">
        <v>136</v>
      </c>
      <c r="C29" s="109"/>
      <c r="D29" s="109"/>
      <c r="E29" s="109"/>
      <c r="F29" s="109"/>
      <c r="G29" s="109"/>
      <c r="H29" s="109"/>
      <c r="I29" s="109"/>
      <c r="J29" s="109"/>
      <c r="K29" s="109"/>
      <c r="L29" s="109"/>
      <c r="M29" s="110"/>
    </row>
    <row r="30" spans="2:13" ht="34.5" customHeight="1"/>
    <row r="31" spans="2:13" ht="21" customHeight="1">
      <c r="B31" s="95" t="s">
        <v>137</v>
      </c>
      <c r="C31" s="95"/>
      <c r="D31" s="95"/>
      <c r="E31" s="95"/>
      <c r="F31" s="95"/>
      <c r="G31" s="95"/>
      <c r="H31" s="95"/>
      <c r="I31" s="95"/>
      <c r="J31" s="95"/>
      <c r="K31" s="95"/>
      <c r="L31" s="95"/>
      <c r="M31" s="95"/>
    </row>
    <row r="32" spans="2:13" ht="18.75" customHeight="1">
      <c r="F32" s="111"/>
      <c r="G32" s="111"/>
      <c r="H32" s="111"/>
      <c r="J32" s="111" t="s">
        <v>62</v>
      </c>
      <c r="K32" s="111"/>
      <c r="L32" s="111"/>
      <c r="M32" s="111"/>
    </row>
    <row r="33" spans="2:17" ht="18.75" thickBot="1">
      <c r="B33" s="10" t="s">
        <v>138</v>
      </c>
      <c r="C33" s="10"/>
      <c r="D33" s="10"/>
      <c r="E33" s="10"/>
      <c r="F33" s="11">
        <v>2019</v>
      </c>
      <c r="G33" s="11">
        <v>2020</v>
      </c>
      <c r="H33" s="12">
        <v>2021</v>
      </c>
      <c r="I33" s="28" t="s">
        <v>113</v>
      </c>
      <c r="J33" s="13" t="s">
        <v>8</v>
      </c>
      <c r="K33" s="13" t="s">
        <v>9</v>
      </c>
      <c r="L33" s="13" t="s">
        <v>10</v>
      </c>
      <c r="M33" s="13" t="s">
        <v>11</v>
      </c>
    </row>
    <row r="34" spans="2:17" ht="18.75" thickTop="1">
      <c r="B34" s="7" t="s">
        <v>139</v>
      </c>
      <c r="F34" s="19">
        <v>12936334.310000001</v>
      </c>
      <c r="G34" s="19">
        <v>11408198.59</v>
      </c>
      <c r="H34" s="48">
        <v>13561551.460000001</v>
      </c>
      <c r="I34" s="53" t="s">
        <v>21</v>
      </c>
      <c r="J34" s="14" t="s">
        <v>140</v>
      </c>
      <c r="K34" s="14" t="s">
        <v>141</v>
      </c>
      <c r="L34" s="14" t="s">
        <v>21</v>
      </c>
      <c r="M34" s="49" t="s">
        <v>142</v>
      </c>
    </row>
    <row r="35" spans="2:17">
      <c r="C35" s="7" t="s">
        <v>143</v>
      </c>
      <c r="F35" s="38">
        <v>10295232.4</v>
      </c>
      <c r="G35" s="38">
        <v>9115509.0500000007</v>
      </c>
      <c r="H35" s="38">
        <v>10001677.4</v>
      </c>
      <c r="I35" s="53" t="s">
        <v>21</v>
      </c>
      <c r="J35" s="14" t="s">
        <v>140</v>
      </c>
      <c r="K35" s="14" t="s">
        <v>141</v>
      </c>
      <c r="L35" s="14" t="s">
        <v>21</v>
      </c>
      <c r="M35" s="49" t="s">
        <v>142</v>
      </c>
    </row>
    <row r="36" spans="2:17">
      <c r="C36" s="7" t="s">
        <v>144</v>
      </c>
      <c r="F36" s="20">
        <v>2236788.91</v>
      </c>
      <c r="G36" s="20">
        <v>1975663.54</v>
      </c>
      <c r="H36" s="20">
        <v>3135437.02</v>
      </c>
      <c r="I36" s="53" t="s">
        <v>21</v>
      </c>
      <c r="J36" s="14" t="s">
        <v>140</v>
      </c>
      <c r="K36" s="14" t="s">
        <v>141</v>
      </c>
      <c r="L36" s="14" t="s">
        <v>21</v>
      </c>
      <c r="M36" s="49" t="s">
        <v>142</v>
      </c>
    </row>
    <row r="37" spans="2:17">
      <c r="C37" s="7" t="s">
        <v>145</v>
      </c>
      <c r="F37" s="20">
        <v>404313</v>
      </c>
      <c r="G37" s="20">
        <v>317026</v>
      </c>
      <c r="H37" s="20">
        <v>424437</v>
      </c>
      <c r="I37" s="53" t="s">
        <v>21</v>
      </c>
      <c r="J37" s="14" t="s">
        <v>140</v>
      </c>
      <c r="K37" s="14" t="s">
        <v>141</v>
      </c>
      <c r="L37" s="14" t="s">
        <v>21</v>
      </c>
      <c r="M37" s="49" t="s">
        <v>142</v>
      </c>
    </row>
    <row r="38" spans="2:17">
      <c r="F38" s="20"/>
      <c r="G38" s="20"/>
      <c r="H38" s="20"/>
      <c r="I38" s="20"/>
      <c r="J38" s="20"/>
      <c r="K38" s="20"/>
      <c r="L38" s="20"/>
      <c r="M38" s="49"/>
    </row>
    <row r="39" spans="2:17">
      <c r="B39" s="16" t="s">
        <v>27</v>
      </c>
      <c r="F39" s="18"/>
      <c r="G39" s="18"/>
      <c r="H39" s="18"/>
    </row>
    <row r="40" spans="2:17" ht="72.75" customHeight="1">
      <c r="B40" s="108" t="s">
        <v>146</v>
      </c>
      <c r="C40" s="109"/>
      <c r="D40" s="109"/>
      <c r="E40" s="109"/>
      <c r="F40" s="109"/>
      <c r="G40" s="109"/>
      <c r="H40" s="109"/>
      <c r="I40" s="109"/>
      <c r="J40" s="109"/>
      <c r="K40" s="109"/>
      <c r="L40" s="109"/>
      <c r="M40" s="110"/>
    </row>
    <row r="41" spans="2:17" ht="39.75" customHeight="1"/>
    <row r="42" spans="2:17">
      <c r="J42" s="111" t="s">
        <v>62</v>
      </c>
      <c r="K42" s="111"/>
      <c r="L42" s="111"/>
      <c r="M42" s="111"/>
    </row>
    <row r="43" spans="2:17" ht="18.75" thickBot="1">
      <c r="B43" s="10" t="s">
        <v>147</v>
      </c>
      <c r="C43" s="10"/>
      <c r="D43" s="10"/>
      <c r="E43" s="10"/>
      <c r="F43" s="11">
        <v>2019</v>
      </c>
      <c r="G43" s="11">
        <v>2020</v>
      </c>
      <c r="H43" s="12">
        <v>2021</v>
      </c>
      <c r="I43" s="28" t="s">
        <v>113</v>
      </c>
      <c r="J43" s="13" t="s">
        <v>8</v>
      </c>
      <c r="K43" s="13" t="s">
        <v>9</v>
      </c>
      <c r="L43" s="13" t="s">
        <v>10</v>
      </c>
      <c r="M43" s="13" t="s">
        <v>11</v>
      </c>
    </row>
    <row r="44" spans="2:17" ht="18.75" thickTop="1">
      <c r="B44" s="7" t="s">
        <v>148</v>
      </c>
      <c r="F44" s="19">
        <v>12936334.310000001</v>
      </c>
      <c r="G44" s="19">
        <v>11408198.59</v>
      </c>
      <c r="H44" s="48">
        <v>13561551.42</v>
      </c>
      <c r="I44" s="53" t="s">
        <v>21</v>
      </c>
      <c r="J44" s="14" t="s">
        <v>140</v>
      </c>
      <c r="K44" s="14" t="s">
        <v>141</v>
      </c>
      <c r="L44" s="14" t="s">
        <v>21</v>
      </c>
      <c r="M44" s="49" t="s">
        <v>142</v>
      </c>
    </row>
    <row r="45" spans="2:17">
      <c r="C45" s="7" t="s">
        <v>149</v>
      </c>
      <c r="F45" s="38">
        <v>1183484</v>
      </c>
      <c r="G45" s="38">
        <v>982963</v>
      </c>
      <c r="H45" s="38">
        <v>208000.16</v>
      </c>
      <c r="I45" s="53" t="s">
        <v>21</v>
      </c>
      <c r="J45" s="14" t="s">
        <v>140</v>
      </c>
      <c r="K45" s="14" t="s">
        <v>141</v>
      </c>
      <c r="L45" s="14" t="s">
        <v>21</v>
      </c>
      <c r="M45" s="49" t="s">
        <v>142</v>
      </c>
    </row>
    <row r="46" spans="2:17">
      <c r="C46" s="7" t="s">
        <v>150</v>
      </c>
      <c r="F46" s="54">
        <v>9.0999999999999998E-2</v>
      </c>
      <c r="G46" s="54">
        <v>8.5999999999999993E-2</v>
      </c>
      <c r="H46" s="54">
        <v>1.4999999999999999E-2</v>
      </c>
      <c r="I46" s="53" t="s">
        <v>21</v>
      </c>
      <c r="J46" s="14" t="s">
        <v>140</v>
      </c>
      <c r="K46" s="14" t="s">
        <v>151</v>
      </c>
      <c r="L46" s="14" t="s">
        <v>21</v>
      </c>
      <c r="M46" s="49" t="s">
        <v>142</v>
      </c>
      <c r="N46" s="20"/>
      <c r="O46" s="20"/>
      <c r="P46" s="20"/>
      <c r="Q46" s="20"/>
    </row>
    <row r="47" spans="2:17">
      <c r="F47" s="20"/>
      <c r="G47" s="20"/>
      <c r="H47" s="20"/>
      <c r="I47" s="20"/>
      <c r="J47" s="20"/>
      <c r="K47" s="20"/>
      <c r="L47" s="20"/>
      <c r="M47" s="49"/>
    </row>
    <row r="48" spans="2:17">
      <c r="B48" s="16" t="s">
        <v>27</v>
      </c>
      <c r="F48" s="18"/>
      <c r="G48" s="18"/>
      <c r="H48" s="18"/>
    </row>
    <row r="49" spans="2:13" ht="69" customHeight="1">
      <c r="B49" s="108" t="s">
        <v>152</v>
      </c>
      <c r="C49" s="109"/>
      <c r="D49" s="109"/>
      <c r="E49" s="109"/>
      <c r="F49" s="109"/>
      <c r="G49" s="109"/>
      <c r="H49" s="109"/>
      <c r="I49" s="109"/>
      <c r="J49" s="109"/>
      <c r="K49" s="109"/>
      <c r="L49" s="109"/>
      <c r="M49" s="110"/>
    </row>
    <row r="51" spans="2:13">
      <c r="J51" s="111" t="s">
        <v>62</v>
      </c>
      <c r="K51" s="111"/>
      <c r="L51" s="111"/>
      <c r="M51" s="111"/>
    </row>
    <row r="52" spans="2:13" ht="18.75" thickBot="1">
      <c r="B52" s="10" t="s">
        <v>153</v>
      </c>
      <c r="C52" s="10"/>
      <c r="D52" s="10"/>
      <c r="E52" s="10"/>
      <c r="F52" s="11">
        <v>2019</v>
      </c>
      <c r="G52" s="11">
        <v>2020</v>
      </c>
      <c r="H52" s="12">
        <v>2021</v>
      </c>
      <c r="I52" s="28" t="s">
        <v>113</v>
      </c>
      <c r="J52" s="13" t="s">
        <v>8</v>
      </c>
      <c r="K52" s="13" t="s">
        <v>9</v>
      </c>
      <c r="L52" s="13" t="s">
        <v>10</v>
      </c>
      <c r="M52" s="13" t="s">
        <v>11</v>
      </c>
    </row>
    <row r="53" spans="2:13" ht="18.75" thickTop="1">
      <c r="B53" s="7" t="s">
        <v>148</v>
      </c>
      <c r="F53" s="19">
        <v>12936334.310000001</v>
      </c>
      <c r="G53" s="19">
        <v>11408198.59</v>
      </c>
      <c r="H53" s="48">
        <v>13561551.42</v>
      </c>
      <c r="I53" s="53" t="s">
        <v>21</v>
      </c>
      <c r="J53" s="14" t="s">
        <v>140</v>
      </c>
      <c r="K53" s="14" t="s">
        <v>141</v>
      </c>
      <c r="L53" s="14" t="s">
        <v>21</v>
      </c>
      <c r="M53" s="49" t="s">
        <v>142</v>
      </c>
    </row>
    <row r="54" spans="2:13">
      <c r="C54" s="7" t="s">
        <v>154</v>
      </c>
      <c r="F54" s="19">
        <v>5112464.29</v>
      </c>
      <c r="G54" s="19">
        <v>4493368.59</v>
      </c>
      <c r="H54" s="48">
        <v>4159789.42</v>
      </c>
      <c r="I54" s="33" t="s">
        <v>155</v>
      </c>
      <c r="J54" s="14" t="s">
        <v>140</v>
      </c>
      <c r="K54" s="14" t="s">
        <v>141</v>
      </c>
      <c r="L54" s="14" t="s">
        <v>21</v>
      </c>
      <c r="M54" s="49" t="s">
        <v>142</v>
      </c>
    </row>
    <row r="55" spans="2:13">
      <c r="C55" s="7" t="s">
        <v>156</v>
      </c>
      <c r="F55" s="19">
        <v>4526809</v>
      </c>
      <c r="G55" s="19">
        <v>3860696</v>
      </c>
      <c r="H55" s="48">
        <v>4998365</v>
      </c>
      <c r="I55" s="53" t="s">
        <v>21</v>
      </c>
      <c r="J55" s="14" t="s">
        <v>140</v>
      </c>
      <c r="K55" s="14" t="s">
        <v>141</v>
      </c>
      <c r="L55" s="14" t="s">
        <v>21</v>
      </c>
      <c r="M55" s="49" t="s">
        <v>142</v>
      </c>
    </row>
    <row r="56" spans="2:13">
      <c r="C56" s="7" t="s">
        <v>157</v>
      </c>
      <c r="F56" s="19">
        <v>278144</v>
      </c>
      <c r="G56" s="19">
        <v>349257</v>
      </c>
      <c r="H56" s="48">
        <v>606201</v>
      </c>
      <c r="I56" s="53" t="s">
        <v>21</v>
      </c>
      <c r="J56" s="14" t="s">
        <v>140</v>
      </c>
      <c r="K56" s="14" t="s">
        <v>141</v>
      </c>
      <c r="L56" s="14" t="s">
        <v>21</v>
      </c>
      <c r="M56" s="49" t="s">
        <v>142</v>
      </c>
    </row>
    <row r="57" spans="2:13">
      <c r="C57" s="7" t="s">
        <v>158</v>
      </c>
      <c r="F57" s="38">
        <v>1586756</v>
      </c>
      <c r="G57" s="38">
        <v>1417970</v>
      </c>
      <c r="H57" s="38">
        <v>1727243</v>
      </c>
      <c r="I57" s="53" t="s">
        <v>21</v>
      </c>
      <c r="J57" s="14" t="s">
        <v>140</v>
      </c>
      <c r="K57" s="14" t="s">
        <v>141</v>
      </c>
      <c r="L57" s="14" t="s">
        <v>21</v>
      </c>
      <c r="M57" s="49" t="s">
        <v>142</v>
      </c>
    </row>
    <row r="58" spans="2:13">
      <c r="C58" s="7" t="s">
        <v>159</v>
      </c>
      <c r="F58" s="20">
        <v>1432161</v>
      </c>
      <c r="G58" s="20">
        <v>1286907</v>
      </c>
      <c r="H58" s="20">
        <v>2069953</v>
      </c>
      <c r="I58" s="53" t="s">
        <v>21</v>
      </c>
      <c r="J58" s="14" t="s">
        <v>140</v>
      </c>
      <c r="K58" s="14" t="s">
        <v>151</v>
      </c>
      <c r="L58" s="14" t="s">
        <v>21</v>
      </c>
      <c r="M58" s="49" t="s">
        <v>142</v>
      </c>
    </row>
    <row r="59" spans="2:13">
      <c r="F59" s="20"/>
      <c r="G59" s="20"/>
      <c r="H59" s="20"/>
      <c r="I59" s="20"/>
      <c r="J59" s="20"/>
      <c r="K59" s="20"/>
      <c r="L59" s="20"/>
      <c r="M59" s="49"/>
    </row>
    <row r="60" spans="2:13">
      <c r="B60" s="16" t="s">
        <v>27</v>
      </c>
      <c r="F60" s="18"/>
      <c r="G60" s="18"/>
      <c r="H60" s="18"/>
    </row>
    <row r="61" spans="2:13" ht="71.25" customHeight="1">
      <c r="B61" s="108" t="s">
        <v>146</v>
      </c>
      <c r="C61" s="109"/>
      <c r="D61" s="109"/>
      <c r="E61" s="109"/>
      <c r="F61" s="109"/>
      <c r="G61" s="109"/>
      <c r="H61" s="109"/>
      <c r="I61" s="109"/>
      <c r="J61" s="109"/>
      <c r="K61" s="109"/>
      <c r="L61" s="109"/>
      <c r="M61" s="110"/>
    </row>
    <row r="64" spans="2:13">
      <c r="F64" s="111"/>
      <c r="G64" s="111"/>
      <c r="H64" s="111"/>
      <c r="J64" s="111" t="s">
        <v>62</v>
      </c>
      <c r="K64" s="111"/>
      <c r="L64" s="111"/>
      <c r="M64" s="111"/>
    </row>
    <row r="65" spans="2:13" ht="18.75" thickBot="1">
      <c r="B65" s="10" t="s">
        <v>160</v>
      </c>
      <c r="C65" s="10"/>
      <c r="D65" s="10"/>
      <c r="E65" s="10"/>
      <c r="F65" s="11">
        <v>2019</v>
      </c>
      <c r="G65" s="11">
        <v>2020</v>
      </c>
      <c r="H65" s="12">
        <v>2021</v>
      </c>
      <c r="I65" s="28" t="s">
        <v>113</v>
      </c>
      <c r="J65" s="13" t="s">
        <v>8</v>
      </c>
      <c r="K65" s="13" t="s">
        <v>9</v>
      </c>
      <c r="L65" s="13" t="s">
        <v>10</v>
      </c>
      <c r="M65" s="13" t="s">
        <v>11</v>
      </c>
    </row>
    <row r="66" spans="2:13" ht="18.75" thickTop="1">
      <c r="B66" s="7" t="s">
        <v>161</v>
      </c>
      <c r="F66" s="19" t="s">
        <v>21</v>
      </c>
      <c r="G66" s="19">
        <v>9384606</v>
      </c>
      <c r="H66" s="48">
        <v>11746882.560000001</v>
      </c>
      <c r="I66" s="53" t="s">
        <v>21</v>
      </c>
      <c r="J66" s="14" t="s">
        <v>162</v>
      </c>
      <c r="K66" s="14" t="s">
        <v>141</v>
      </c>
      <c r="L66" s="14" t="s">
        <v>21</v>
      </c>
      <c r="M66" s="49" t="s">
        <v>142</v>
      </c>
    </row>
    <row r="67" spans="2:13">
      <c r="C67" s="7" t="s">
        <v>163</v>
      </c>
      <c r="F67" s="19" t="s">
        <v>21</v>
      </c>
      <c r="G67" s="38">
        <v>9023856</v>
      </c>
      <c r="H67" s="38">
        <v>8717578.2300000004</v>
      </c>
      <c r="I67" s="53" t="s">
        <v>21</v>
      </c>
      <c r="J67" s="14" t="s">
        <v>162</v>
      </c>
      <c r="K67" s="14" t="s">
        <v>141</v>
      </c>
      <c r="L67" s="14" t="s">
        <v>21</v>
      </c>
      <c r="M67" s="49" t="s">
        <v>142</v>
      </c>
    </row>
    <row r="68" spans="2:13">
      <c r="C68" s="7" t="s">
        <v>145</v>
      </c>
      <c r="F68" s="19" t="s">
        <v>21</v>
      </c>
      <c r="G68" s="20">
        <v>360750</v>
      </c>
      <c r="H68" s="20">
        <v>2972473.33</v>
      </c>
      <c r="I68" s="53" t="s">
        <v>21</v>
      </c>
      <c r="J68" s="14" t="s">
        <v>162</v>
      </c>
      <c r="K68" s="14" t="s">
        <v>141</v>
      </c>
      <c r="L68" s="14" t="s">
        <v>21</v>
      </c>
      <c r="M68" s="49" t="s">
        <v>142</v>
      </c>
    </row>
    <row r="69" spans="2:13">
      <c r="C69" s="7" t="s">
        <v>164</v>
      </c>
      <c r="F69" s="19" t="s">
        <v>21</v>
      </c>
      <c r="G69" s="19" t="s">
        <v>21</v>
      </c>
      <c r="H69" s="20">
        <v>56831</v>
      </c>
      <c r="I69" s="53" t="s">
        <v>21</v>
      </c>
      <c r="J69" s="14" t="s">
        <v>162</v>
      </c>
      <c r="K69" s="14" t="s">
        <v>141</v>
      </c>
      <c r="L69" s="14" t="s">
        <v>21</v>
      </c>
      <c r="M69" s="49" t="s">
        <v>142</v>
      </c>
    </row>
    <row r="70" spans="2:13">
      <c r="F70" s="20"/>
      <c r="G70" s="20"/>
      <c r="H70" s="20"/>
      <c r="I70" s="20"/>
      <c r="J70" s="20"/>
      <c r="K70" s="20"/>
      <c r="L70" s="20"/>
      <c r="M70" s="49"/>
    </row>
    <row r="71" spans="2:13">
      <c r="B71" s="16" t="s">
        <v>27</v>
      </c>
      <c r="F71" s="18"/>
      <c r="G71" s="18"/>
      <c r="H71" s="18"/>
    </row>
    <row r="72" spans="2:13" ht="132" customHeight="1">
      <c r="B72" s="108" t="s">
        <v>165</v>
      </c>
      <c r="C72" s="109"/>
      <c r="D72" s="109"/>
      <c r="E72" s="109"/>
      <c r="F72" s="109"/>
      <c r="G72" s="109"/>
      <c r="H72" s="109"/>
      <c r="I72" s="109"/>
      <c r="J72" s="109"/>
      <c r="K72" s="109"/>
      <c r="L72" s="109"/>
      <c r="M72" s="110"/>
    </row>
    <row r="74" spans="2:13">
      <c r="J74" s="111" t="s">
        <v>62</v>
      </c>
      <c r="K74" s="111"/>
      <c r="L74" s="111"/>
      <c r="M74" s="111"/>
    </row>
    <row r="75" spans="2:13" ht="18.75" thickBot="1">
      <c r="B75" s="10" t="s">
        <v>166</v>
      </c>
      <c r="C75" s="10"/>
      <c r="D75" s="10"/>
      <c r="E75" s="10"/>
      <c r="F75" s="11">
        <v>2019</v>
      </c>
      <c r="G75" s="11">
        <v>2020</v>
      </c>
      <c r="H75" s="12">
        <v>2021</v>
      </c>
      <c r="I75" s="28" t="s">
        <v>113</v>
      </c>
      <c r="J75" s="13" t="s">
        <v>8</v>
      </c>
      <c r="K75" s="13" t="s">
        <v>9</v>
      </c>
      <c r="L75" s="13" t="s">
        <v>10</v>
      </c>
      <c r="M75" s="13" t="s">
        <v>11</v>
      </c>
    </row>
    <row r="76" spans="2:13" ht="18.75" thickTop="1">
      <c r="B76" s="7" t="s">
        <v>161</v>
      </c>
      <c r="F76" s="19" t="s">
        <v>21</v>
      </c>
      <c r="G76" s="19">
        <v>9384606</v>
      </c>
      <c r="H76" s="48">
        <v>11746882.560000001</v>
      </c>
      <c r="I76" s="53" t="s">
        <v>21</v>
      </c>
      <c r="J76" s="14" t="s">
        <v>140</v>
      </c>
      <c r="K76" s="14" t="s">
        <v>141</v>
      </c>
      <c r="L76" s="14" t="s">
        <v>21</v>
      </c>
      <c r="M76" s="49" t="s">
        <v>142</v>
      </c>
    </row>
    <row r="77" spans="2:13">
      <c r="C77" s="7" t="s">
        <v>167</v>
      </c>
      <c r="F77" s="19" t="s">
        <v>21</v>
      </c>
      <c r="G77" s="38">
        <v>1165560</v>
      </c>
      <c r="H77" s="38">
        <v>176884.7</v>
      </c>
      <c r="I77" s="53" t="s">
        <v>21</v>
      </c>
      <c r="J77" s="14" t="s">
        <v>140</v>
      </c>
      <c r="K77" s="14" t="s">
        <v>141</v>
      </c>
      <c r="L77" s="14" t="s">
        <v>21</v>
      </c>
      <c r="M77" s="49" t="s">
        <v>142</v>
      </c>
    </row>
    <row r="78" spans="2:13">
      <c r="C78" s="7" t="s">
        <v>168</v>
      </c>
      <c r="F78" s="19" t="s">
        <v>21</v>
      </c>
      <c r="G78" s="54">
        <v>0.124</v>
      </c>
      <c r="H78" s="54">
        <f>H77/H76</f>
        <v>1.5058012123345855E-2</v>
      </c>
      <c r="I78" s="53" t="s">
        <v>21</v>
      </c>
      <c r="J78" s="14" t="s">
        <v>140</v>
      </c>
      <c r="K78" s="14" t="s">
        <v>151</v>
      </c>
      <c r="L78" s="14" t="s">
        <v>21</v>
      </c>
      <c r="M78" s="49" t="s">
        <v>142</v>
      </c>
    </row>
    <row r="79" spans="2:13">
      <c r="F79" s="20"/>
      <c r="G79" s="20"/>
      <c r="H79" s="20"/>
      <c r="I79" s="20"/>
      <c r="J79" s="20"/>
      <c r="K79" s="20"/>
      <c r="L79" s="20"/>
      <c r="M79" s="49"/>
    </row>
    <row r="80" spans="2:13">
      <c r="B80" s="16" t="s">
        <v>27</v>
      </c>
      <c r="F80" s="18"/>
      <c r="G80" s="18"/>
      <c r="H80" s="18"/>
    </row>
    <row r="81" spans="2:13" ht="123.75" customHeight="1">
      <c r="B81" s="108" t="s">
        <v>165</v>
      </c>
      <c r="C81" s="109"/>
      <c r="D81" s="109"/>
      <c r="E81" s="109"/>
      <c r="F81" s="109"/>
      <c r="G81" s="109"/>
      <c r="H81" s="109"/>
      <c r="I81" s="109"/>
      <c r="J81" s="109"/>
      <c r="K81" s="109"/>
      <c r="L81" s="109"/>
      <c r="M81" s="110"/>
    </row>
    <row r="83" spans="2:13">
      <c r="J83" s="111" t="s">
        <v>62</v>
      </c>
      <c r="K83" s="111"/>
      <c r="L83" s="111"/>
      <c r="M83" s="111"/>
    </row>
    <row r="84" spans="2:13" ht="18.75" thickBot="1">
      <c r="B84" s="10" t="s">
        <v>169</v>
      </c>
      <c r="C84" s="10"/>
      <c r="D84" s="10"/>
      <c r="E84" s="10"/>
      <c r="F84" s="11">
        <v>2019</v>
      </c>
      <c r="G84" s="11">
        <v>2020</v>
      </c>
      <c r="H84" s="12">
        <v>2021</v>
      </c>
      <c r="I84" s="28" t="s">
        <v>113</v>
      </c>
      <c r="J84" s="13" t="s">
        <v>8</v>
      </c>
      <c r="K84" s="13" t="s">
        <v>9</v>
      </c>
      <c r="L84" s="13" t="s">
        <v>10</v>
      </c>
      <c r="M84" s="13" t="s">
        <v>11</v>
      </c>
    </row>
    <row r="85" spans="2:13" ht="18.75" thickTop="1">
      <c r="B85" s="7" t="s">
        <v>161</v>
      </c>
      <c r="F85" s="19" t="s">
        <v>21</v>
      </c>
      <c r="G85" s="19">
        <v>9384606</v>
      </c>
      <c r="H85" s="48">
        <v>11950966.060000001</v>
      </c>
      <c r="I85" s="53" t="s">
        <v>21</v>
      </c>
      <c r="J85" s="14" t="s">
        <v>140</v>
      </c>
      <c r="K85" s="14" t="s">
        <v>141</v>
      </c>
      <c r="L85" s="14" t="s">
        <v>21</v>
      </c>
      <c r="M85" s="49" t="s">
        <v>142</v>
      </c>
    </row>
    <row r="86" spans="2:13">
      <c r="C86" s="7" t="s">
        <v>170</v>
      </c>
      <c r="F86" s="19" t="s">
        <v>21</v>
      </c>
      <c r="G86" s="19">
        <v>3788640</v>
      </c>
      <c r="H86" s="48">
        <v>4481647.76</v>
      </c>
      <c r="I86" s="33" t="s">
        <v>155</v>
      </c>
      <c r="J86" s="14" t="s">
        <v>140</v>
      </c>
      <c r="K86" s="14" t="s">
        <v>141</v>
      </c>
      <c r="L86" s="14" t="s">
        <v>21</v>
      </c>
      <c r="M86" s="49" t="s">
        <v>142</v>
      </c>
    </row>
    <row r="87" spans="2:13">
      <c r="C87" s="7" t="s">
        <v>171</v>
      </c>
      <c r="F87" s="19" t="s">
        <v>21</v>
      </c>
      <c r="G87" s="19">
        <v>3088557</v>
      </c>
      <c r="H87" s="48">
        <v>4248610.25</v>
      </c>
      <c r="I87" s="53" t="s">
        <v>21</v>
      </c>
      <c r="J87" s="14" t="s">
        <v>140</v>
      </c>
      <c r="K87" s="14" t="s">
        <v>141</v>
      </c>
      <c r="L87" s="14" t="s">
        <v>21</v>
      </c>
      <c r="M87" s="49" t="s">
        <v>142</v>
      </c>
    </row>
    <row r="88" spans="2:13">
      <c r="C88" s="7" t="s">
        <v>172</v>
      </c>
      <c r="F88" s="19" t="s">
        <v>21</v>
      </c>
      <c r="G88" s="19">
        <v>279405</v>
      </c>
      <c r="H88" s="48">
        <v>515270.85</v>
      </c>
      <c r="I88" s="53" t="s">
        <v>21</v>
      </c>
      <c r="J88" s="14" t="s">
        <v>140</v>
      </c>
      <c r="K88" s="14" t="s">
        <v>141</v>
      </c>
      <c r="L88" s="14" t="s">
        <v>21</v>
      </c>
      <c r="M88" s="49" t="s">
        <v>142</v>
      </c>
    </row>
    <row r="89" spans="2:13">
      <c r="C89" s="7" t="s">
        <v>173</v>
      </c>
      <c r="F89" s="19" t="s">
        <v>21</v>
      </c>
      <c r="G89" s="38">
        <v>1134376</v>
      </c>
      <c r="H89" s="38">
        <v>1468156.8</v>
      </c>
      <c r="I89" s="53" t="s">
        <v>21</v>
      </c>
      <c r="J89" s="14" t="s">
        <v>140</v>
      </c>
      <c r="K89" s="14" t="s">
        <v>141</v>
      </c>
      <c r="L89" s="14" t="s">
        <v>21</v>
      </c>
      <c r="M89" s="49" t="s">
        <v>142</v>
      </c>
    </row>
    <row r="90" spans="2:13">
      <c r="C90" s="7" t="s">
        <v>174</v>
      </c>
      <c r="F90" s="19" t="s">
        <v>21</v>
      </c>
      <c r="G90" s="20">
        <v>1093628</v>
      </c>
      <c r="H90" s="20">
        <v>1237280.3999999999</v>
      </c>
      <c r="I90" s="53" t="s">
        <v>21</v>
      </c>
      <c r="J90" s="14" t="s">
        <v>140</v>
      </c>
      <c r="K90" s="14" t="s">
        <v>151</v>
      </c>
      <c r="L90" s="14" t="s">
        <v>21</v>
      </c>
      <c r="M90" s="49" t="s">
        <v>142</v>
      </c>
    </row>
    <row r="91" spans="2:13">
      <c r="F91" s="20"/>
      <c r="G91" s="20"/>
      <c r="H91" s="20"/>
      <c r="I91" s="20"/>
      <c r="J91" s="20"/>
      <c r="K91" s="20"/>
      <c r="L91" s="20"/>
      <c r="M91" s="49"/>
    </row>
    <row r="92" spans="2:13">
      <c r="B92" s="16" t="s">
        <v>27</v>
      </c>
      <c r="F92" s="18"/>
      <c r="G92" s="18"/>
      <c r="H92" s="18"/>
    </row>
    <row r="93" spans="2:13" ht="131.25" customHeight="1">
      <c r="B93" s="108" t="s">
        <v>165</v>
      </c>
      <c r="C93" s="109"/>
      <c r="D93" s="109"/>
      <c r="E93" s="109"/>
      <c r="F93" s="109"/>
      <c r="G93" s="109"/>
      <c r="H93" s="109"/>
      <c r="I93" s="109"/>
      <c r="J93" s="109"/>
      <c r="K93" s="109"/>
      <c r="L93" s="109"/>
      <c r="M93" s="110"/>
    </row>
    <row r="95" spans="2:13" ht="24.75" customHeight="1">
      <c r="B95" s="116" t="s">
        <v>175</v>
      </c>
      <c r="C95" s="116"/>
      <c r="D95" s="116"/>
      <c r="E95" s="116"/>
      <c r="F95" s="116"/>
      <c r="G95" s="116"/>
      <c r="H95" s="116"/>
      <c r="I95" s="116"/>
      <c r="J95" s="116"/>
      <c r="K95" s="116"/>
      <c r="L95" s="116"/>
      <c r="M95" s="116"/>
    </row>
    <row r="96" spans="2:13">
      <c r="F96" s="111"/>
      <c r="G96" s="111"/>
      <c r="H96" s="111"/>
      <c r="J96" s="111" t="s">
        <v>62</v>
      </c>
      <c r="K96" s="111"/>
      <c r="L96" s="111"/>
      <c r="M96" s="111"/>
    </row>
    <row r="97" spans="2:13" ht="18.75" thickBot="1">
      <c r="B97" s="10" t="s">
        <v>176</v>
      </c>
      <c r="C97" s="10"/>
      <c r="D97" s="10"/>
      <c r="E97" s="10"/>
      <c r="F97" s="11">
        <v>2019</v>
      </c>
      <c r="G97" s="11">
        <v>2020</v>
      </c>
      <c r="H97" s="12">
        <v>2021</v>
      </c>
      <c r="I97" s="28" t="s">
        <v>113</v>
      </c>
      <c r="J97" s="13" t="s">
        <v>8</v>
      </c>
      <c r="K97" s="13" t="s">
        <v>9</v>
      </c>
      <c r="L97" s="13" t="s">
        <v>10</v>
      </c>
      <c r="M97" s="13" t="s">
        <v>11</v>
      </c>
    </row>
    <row r="98" spans="2:13" ht="18.75" thickTop="1">
      <c r="B98" s="7" t="s">
        <v>177</v>
      </c>
      <c r="F98" s="19">
        <v>72159.94</v>
      </c>
      <c r="G98" s="20">
        <v>87534.35</v>
      </c>
      <c r="H98" s="48">
        <v>103044.78</v>
      </c>
      <c r="I98" s="53" t="s">
        <v>21</v>
      </c>
      <c r="J98" s="14" t="s">
        <v>178</v>
      </c>
      <c r="K98" s="14" t="s">
        <v>21</v>
      </c>
      <c r="L98" s="14" t="s">
        <v>21</v>
      </c>
      <c r="M98" s="49" t="s">
        <v>179</v>
      </c>
    </row>
    <row r="99" spans="2:13">
      <c r="C99" s="7" t="s">
        <v>180</v>
      </c>
      <c r="F99" s="38">
        <v>18009.37</v>
      </c>
      <c r="G99" s="19">
        <v>29888.41</v>
      </c>
      <c r="H99" s="38">
        <v>31.76</v>
      </c>
      <c r="I99" s="53" t="s">
        <v>21</v>
      </c>
      <c r="J99" s="14" t="s">
        <v>178</v>
      </c>
      <c r="K99" s="14" t="s">
        <v>21</v>
      </c>
      <c r="L99" s="14" t="s">
        <v>21</v>
      </c>
      <c r="M99" s="49" t="s">
        <v>179</v>
      </c>
    </row>
    <row r="100" spans="2:13">
      <c r="C100" s="7" t="s">
        <v>181</v>
      </c>
      <c r="F100" s="20">
        <v>54150.57</v>
      </c>
      <c r="G100" s="20">
        <v>57645.94</v>
      </c>
      <c r="H100" s="20">
        <v>103013.02</v>
      </c>
      <c r="I100" s="53" t="s">
        <v>21</v>
      </c>
      <c r="J100" s="14" t="s">
        <v>178</v>
      </c>
      <c r="K100" s="14" t="s">
        <v>21</v>
      </c>
      <c r="L100" s="14" t="s">
        <v>21</v>
      </c>
      <c r="M100" s="49" t="s">
        <v>179</v>
      </c>
    </row>
    <row r="101" spans="2:13">
      <c r="F101" s="20"/>
      <c r="G101" s="20"/>
      <c r="H101" s="20"/>
      <c r="I101" s="20"/>
      <c r="J101" s="20"/>
      <c r="K101" s="20"/>
      <c r="L101" s="20"/>
      <c r="M101" s="49"/>
    </row>
    <row r="102" spans="2:13">
      <c r="F102" s="20"/>
      <c r="G102" s="20"/>
      <c r="H102" s="20"/>
      <c r="I102" s="20"/>
      <c r="J102" s="20"/>
      <c r="K102" s="20"/>
      <c r="L102" s="20"/>
      <c r="M102" s="49"/>
    </row>
    <row r="103" spans="2:13">
      <c r="B103" s="16" t="s">
        <v>27</v>
      </c>
      <c r="F103" s="18"/>
      <c r="G103" s="18"/>
      <c r="H103" s="18"/>
    </row>
    <row r="104" spans="2:13" ht="123.75" customHeight="1">
      <c r="B104" s="108" t="s">
        <v>182</v>
      </c>
      <c r="C104" s="109"/>
      <c r="D104" s="109"/>
      <c r="E104" s="109"/>
      <c r="F104" s="109"/>
      <c r="G104" s="109"/>
      <c r="H104" s="109"/>
      <c r="I104" s="109"/>
      <c r="J104" s="109"/>
      <c r="K104" s="109"/>
      <c r="L104" s="109"/>
      <c r="M104" s="110"/>
    </row>
    <row r="107" spans="2:13">
      <c r="F107" s="111"/>
      <c r="G107" s="111"/>
      <c r="H107" s="111"/>
      <c r="J107" s="111" t="s">
        <v>62</v>
      </c>
      <c r="K107" s="111"/>
      <c r="L107" s="111"/>
      <c r="M107" s="111"/>
    </row>
    <row r="108" spans="2:13" ht="18.75" thickBot="1">
      <c r="B108" s="10" t="s">
        <v>183</v>
      </c>
      <c r="C108" s="10"/>
      <c r="D108" s="10"/>
      <c r="E108" s="10"/>
      <c r="F108" s="11">
        <v>2019</v>
      </c>
      <c r="G108" s="11">
        <v>2020</v>
      </c>
      <c r="H108" s="12">
        <v>2021</v>
      </c>
      <c r="I108" s="28" t="s">
        <v>113</v>
      </c>
      <c r="J108" s="13" t="s">
        <v>8</v>
      </c>
      <c r="K108" s="13" t="s">
        <v>9</v>
      </c>
      <c r="L108" s="13" t="s">
        <v>10</v>
      </c>
      <c r="M108" s="13" t="s">
        <v>11</v>
      </c>
    </row>
    <row r="109" spans="2:13" ht="18.75" thickTop="1">
      <c r="B109" s="7" t="s">
        <v>177</v>
      </c>
      <c r="F109" s="19">
        <v>72159.94</v>
      </c>
      <c r="G109" s="20">
        <v>87534.35</v>
      </c>
      <c r="H109" s="48">
        <v>103044.78</v>
      </c>
      <c r="I109" s="53" t="s">
        <v>21</v>
      </c>
      <c r="J109" s="14" t="s">
        <v>184</v>
      </c>
      <c r="K109" s="14" t="s">
        <v>21</v>
      </c>
      <c r="L109" s="14" t="s">
        <v>21</v>
      </c>
      <c r="M109" s="49" t="s">
        <v>179</v>
      </c>
    </row>
    <row r="110" spans="2:13">
      <c r="C110" s="7" t="s">
        <v>185</v>
      </c>
      <c r="F110" s="38">
        <v>5111.3599999999997</v>
      </c>
      <c r="G110" s="19">
        <v>4244.3500000000004</v>
      </c>
      <c r="H110" s="38">
        <v>6060.28</v>
      </c>
      <c r="I110" s="53" t="s">
        <v>21</v>
      </c>
      <c r="J110" s="14" t="s">
        <v>184</v>
      </c>
      <c r="K110" s="14" t="s">
        <v>21</v>
      </c>
      <c r="L110" s="14" t="s">
        <v>21</v>
      </c>
      <c r="M110" s="49" t="s">
        <v>179</v>
      </c>
    </row>
    <row r="111" spans="2:13">
      <c r="C111" s="7" t="s">
        <v>186</v>
      </c>
      <c r="F111" s="20">
        <v>45264.62</v>
      </c>
      <c r="G111" s="20">
        <v>47366.3</v>
      </c>
      <c r="H111" s="20">
        <v>60959.53</v>
      </c>
      <c r="I111" s="53" t="s">
        <v>21</v>
      </c>
      <c r="J111" s="14" t="s">
        <v>184</v>
      </c>
      <c r="K111" s="14" t="s">
        <v>21</v>
      </c>
      <c r="L111" s="14" t="s">
        <v>21</v>
      </c>
      <c r="M111" s="49" t="s">
        <v>179</v>
      </c>
    </row>
    <row r="112" spans="2:13">
      <c r="C112" s="7" t="s">
        <v>187</v>
      </c>
      <c r="F112" s="20">
        <v>21305.188999999998</v>
      </c>
      <c r="G112" s="20">
        <v>34864.97</v>
      </c>
      <c r="H112" s="20">
        <v>36004.81</v>
      </c>
      <c r="I112" s="53" t="s">
        <v>21</v>
      </c>
      <c r="J112" s="14" t="s">
        <v>184</v>
      </c>
      <c r="K112" s="14" t="s">
        <v>21</v>
      </c>
      <c r="L112" s="14" t="s">
        <v>21</v>
      </c>
      <c r="M112" s="49" t="s">
        <v>179</v>
      </c>
    </row>
    <row r="113" spans="2:13">
      <c r="C113" s="7" t="s">
        <v>188</v>
      </c>
      <c r="F113" s="20">
        <v>477.04</v>
      </c>
      <c r="G113" s="20">
        <v>23</v>
      </c>
      <c r="H113" s="20">
        <v>1.39</v>
      </c>
      <c r="I113" s="53" t="s">
        <v>21</v>
      </c>
      <c r="J113" s="14" t="s">
        <v>184</v>
      </c>
      <c r="K113" s="14" t="s">
        <v>21</v>
      </c>
      <c r="L113" s="14" t="s">
        <v>21</v>
      </c>
      <c r="M113" s="49" t="s">
        <v>179</v>
      </c>
    </row>
    <row r="114" spans="2:13">
      <c r="C114" s="7" t="s">
        <v>189</v>
      </c>
      <c r="F114" s="20">
        <v>1.734</v>
      </c>
      <c r="G114" s="7">
        <v>1035.73</v>
      </c>
      <c r="H114" s="7">
        <v>18.77</v>
      </c>
      <c r="I114" s="53" t="s">
        <v>21</v>
      </c>
      <c r="J114" s="14" t="s">
        <v>184</v>
      </c>
      <c r="K114" s="14" t="s">
        <v>21</v>
      </c>
      <c r="L114" s="14" t="s">
        <v>21</v>
      </c>
      <c r="M114" s="49" t="s">
        <v>179</v>
      </c>
    </row>
    <row r="116" spans="2:13">
      <c r="B116" s="16" t="s">
        <v>27</v>
      </c>
      <c r="F116" s="18"/>
      <c r="G116" s="18"/>
      <c r="H116" s="18"/>
    </row>
    <row r="117" spans="2:13" ht="131.25" customHeight="1">
      <c r="B117" s="108" t="s">
        <v>190</v>
      </c>
      <c r="C117" s="109"/>
      <c r="D117" s="109"/>
      <c r="E117" s="109"/>
      <c r="F117" s="109"/>
      <c r="G117" s="109"/>
      <c r="H117" s="109"/>
      <c r="I117" s="109"/>
      <c r="J117" s="109"/>
      <c r="K117" s="109"/>
      <c r="L117" s="109"/>
      <c r="M117" s="110"/>
    </row>
    <row r="120" spans="2:13">
      <c r="F120" s="14"/>
      <c r="G120" s="14"/>
      <c r="H120" s="14"/>
      <c r="J120" s="14" t="s">
        <v>191</v>
      </c>
      <c r="K120" s="14" t="s">
        <v>62</v>
      </c>
    </row>
    <row r="121" spans="2:13" ht="18.75" thickBot="1">
      <c r="B121" s="10" t="s">
        <v>176</v>
      </c>
      <c r="C121" s="10"/>
      <c r="D121" s="10"/>
      <c r="E121" s="10"/>
      <c r="F121" s="11">
        <v>2019</v>
      </c>
      <c r="G121" s="11">
        <v>2020</v>
      </c>
      <c r="H121" s="12">
        <v>2021</v>
      </c>
      <c r="I121" s="28" t="s">
        <v>113</v>
      </c>
      <c r="J121" s="13" t="s">
        <v>8</v>
      </c>
      <c r="K121" s="13" t="s">
        <v>9</v>
      </c>
      <c r="L121" s="13" t="s">
        <v>10</v>
      </c>
      <c r="M121" s="13" t="s">
        <v>11</v>
      </c>
    </row>
    <row r="122" spans="2:13" ht="18.75" thickTop="1">
      <c r="B122" s="7" t="s">
        <v>177</v>
      </c>
      <c r="F122" s="19">
        <v>72159.94</v>
      </c>
      <c r="G122" s="20">
        <v>87534.35</v>
      </c>
      <c r="H122" s="48">
        <v>103044.78</v>
      </c>
      <c r="I122" s="53" t="s">
        <v>21</v>
      </c>
      <c r="J122" s="14" t="s">
        <v>184</v>
      </c>
      <c r="K122" s="14" t="s">
        <v>21</v>
      </c>
      <c r="L122" s="14" t="s">
        <v>21</v>
      </c>
      <c r="M122" s="49" t="s">
        <v>179</v>
      </c>
    </row>
    <row r="123" spans="2:13">
      <c r="C123" s="7" t="s">
        <v>192</v>
      </c>
      <c r="F123" s="19">
        <v>48624.19</v>
      </c>
      <c r="G123" s="20">
        <v>41734.480000000003</v>
      </c>
      <c r="H123" s="38">
        <v>19410.850000000002</v>
      </c>
      <c r="I123" s="53" t="s">
        <v>21</v>
      </c>
      <c r="J123" s="14" t="s">
        <v>184</v>
      </c>
      <c r="K123" s="14" t="s">
        <v>21</v>
      </c>
      <c r="L123" s="14" t="s">
        <v>21</v>
      </c>
      <c r="M123" s="49" t="s">
        <v>179</v>
      </c>
    </row>
    <row r="124" spans="2:13">
      <c r="C124" s="7" t="s">
        <v>193</v>
      </c>
      <c r="F124" s="20">
        <v>23535.74</v>
      </c>
      <c r="G124" s="20">
        <v>45799.87</v>
      </c>
      <c r="H124" s="20">
        <v>83633.930000000008</v>
      </c>
      <c r="I124" s="53" t="s">
        <v>21</v>
      </c>
      <c r="J124" s="14" t="s">
        <v>184</v>
      </c>
      <c r="K124" s="14" t="s">
        <v>21</v>
      </c>
      <c r="L124" s="14" t="s">
        <v>21</v>
      </c>
      <c r="M124" s="49" t="s">
        <v>179</v>
      </c>
    </row>
    <row r="126" spans="2:13">
      <c r="B126" s="16" t="s">
        <v>27</v>
      </c>
      <c r="F126" s="18"/>
      <c r="G126" s="18"/>
      <c r="H126" s="18"/>
    </row>
    <row r="127" spans="2:13" ht="143.25" customHeight="1">
      <c r="B127" s="108" t="s">
        <v>194</v>
      </c>
      <c r="C127" s="109"/>
      <c r="D127" s="109"/>
      <c r="E127" s="109"/>
      <c r="F127" s="109"/>
      <c r="G127" s="109"/>
      <c r="H127" s="109"/>
      <c r="I127" s="109"/>
      <c r="J127" s="109"/>
      <c r="K127" s="109"/>
      <c r="L127" s="109"/>
      <c r="M127" s="110"/>
    </row>
  </sheetData>
  <mergeCells count="30">
    <mergeCell ref="B127:M127"/>
    <mergeCell ref="B104:M104"/>
    <mergeCell ref="F107:H107"/>
    <mergeCell ref="J107:M107"/>
    <mergeCell ref="B117:M117"/>
    <mergeCell ref="B4:M4"/>
    <mergeCell ref="B61:M61"/>
    <mergeCell ref="J51:M51"/>
    <mergeCell ref="F64:H64"/>
    <mergeCell ref="J64:M64"/>
    <mergeCell ref="J17:M17"/>
    <mergeCell ref="B22:M22"/>
    <mergeCell ref="B29:M29"/>
    <mergeCell ref="J24:M24"/>
    <mergeCell ref="F32:H32"/>
    <mergeCell ref="J32:M32"/>
    <mergeCell ref="B40:M40"/>
    <mergeCell ref="J42:M42"/>
    <mergeCell ref="B49:M49"/>
    <mergeCell ref="F5:H5"/>
    <mergeCell ref="J5:M5"/>
    <mergeCell ref="B15:M15"/>
    <mergeCell ref="F96:H96"/>
    <mergeCell ref="J96:M96"/>
    <mergeCell ref="B72:M72"/>
    <mergeCell ref="J74:M74"/>
    <mergeCell ref="B81:M81"/>
    <mergeCell ref="J83:M83"/>
    <mergeCell ref="B93:M93"/>
    <mergeCell ref="B95:M95"/>
  </mergeCells>
  <phoneticPr fontId="7" type="noConversion"/>
  <pageMargins left="0.511811024" right="0.511811024" top="0.78740157499999996" bottom="0.78740157499999996" header="0.31496062000000002" footer="0.31496062000000002"/>
  <pageSetup paperSize="9" orientation="portrait" r:id="rId1"/>
  <ignoredErrors>
    <ignoredError sqref="M7 M8:M9 M19 M10:M12 M26 M34:M37 M44:M45 M53:M58 M66:M68 M76:M78 M98:M100 M109:M114 M122:M124"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41B3B-61AE-4224-96FE-C5BCB1D1F375}">
  <dimension ref="B2:M44"/>
  <sheetViews>
    <sheetView showGridLines="0" zoomScale="90" zoomScaleNormal="90" workbookViewId="0">
      <selection activeCell="H13" sqref="H13"/>
    </sheetView>
  </sheetViews>
  <sheetFormatPr defaultRowHeight="18"/>
  <cols>
    <col min="1" max="1" width="3.42578125" style="7" customWidth="1"/>
    <col min="2" max="4" width="9.140625" style="7"/>
    <col min="5" max="5" width="33.7109375" style="7" customWidth="1"/>
    <col min="6" max="6" width="14.85546875" style="7" customWidth="1"/>
    <col min="7" max="7" width="16.28515625" style="7" customWidth="1"/>
    <col min="8" max="8" width="18.28515625" style="7" customWidth="1"/>
    <col min="9" max="9" width="37.7109375" style="14" customWidth="1"/>
    <col min="10" max="11" width="13.85546875" style="14" customWidth="1"/>
    <col min="12" max="12" width="11.7109375" style="14" customWidth="1"/>
    <col min="13" max="13" width="14.85546875" style="14" customWidth="1"/>
    <col min="14" max="16384" width="9.140625" style="7"/>
  </cols>
  <sheetData>
    <row r="2" spans="2:13" ht="18.75">
      <c r="B2" s="43" t="s">
        <v>195</v>
      </c>
    </row>
    <row r="3" spans="2:13" ht="15" customHeight="1"/>
    <row r="4" spans="2:13" ht="21.75" customHeight="1">
      <c r="F4" s="111"/>
      <c r="G4" s="111"/>
      <c r="H4" s="111"/>
      <c r="J4" s="111" t="s">
        <v>5</v>
      </c>
      <c r="K4" s="111"/>
      <c r="L4" s="111"/>
      <c r="M4" s="111"/>
    </row>
    <row r="5" spans="2:13" ht="21" customHeight="1" thickBot="1">
      <c r="B5" s="10" t="s">
        <v>196</v>
      </c>
      <c r="C5" s="10"/>
      <c r="D5" s="10"/>
      <c r="E5" s="10"/>
      <c r="F5" s="11">
        <v>2019</v>
      </c>
      <c r="G5" s="11">
        <v>2020</v>
      </c>
      <c r="H5" s="12">
        <v>2021</v>
      </c>
      <c r="I5" s="28" t="s">
        <v>113</v>
      </c>
      <c r="J5" s="13" t="s">
        <v>8</v>
      </c>
      <c r="K5" s="13" t="s">
        <v>9</v>
      </c>
      <c r="L5" s="13" t="s">
        <v>10</v>
      </c>
      <c r="M5" s="13" t="s">
        <v>11</v>
      </c>
    </row>
    <row r="6" spans="2:13" ht="18.75" thickTop="1">
      <c r="B6" s="7" t="s">
        <v>197</v>
      </c>
      <c r="F6" s="56">
        <v>235</v>
      </c>
      <c r="G6" s="58">
        <v>201</v>
      </c>
      <c r="H6" s="57">
        <v>186</v>
      </c>
      <c r="I6" s="59" t="s">
        <v>21</v>
      </c>
      <c r="J6" s="14" t="s">
        <v>21</v>
      </c>
      <c r="K6" s="14" t="s">
        <v>21</v>
      </c>
      <c r="L6" s="14" t="s">
        <v>21</v>
      </c>
      <c r="M6" s="14">
        <v>16</v>
      </c>
    </row>
    <row r="7" spans="2:13">
      <c r="C7" s="7" t="s">
        <v>198</v>
      </c>
      <c r="F7" s="56">
        <v>201</v>
      </c>
      <c r="G7" s="56">
        <v>175</v>
      </c>
      <c r="H7" s="57">
        <v>164</v>
      </c>
      <c r="I7" s="59" t="s">
        <v>21</v>
      </c>
      <c r="J7" s="14" t="s">
        <v>21</v>
      </c>
      <c r="K7" s="14" t="s">
        <v>21</v>
      </c>
      <c r="L7" s="14" t="s">
        <v>21</v>
      </c>
      <c r="M7" s="14">
        <v>16</v>
      </c>
    </row>
    <row r="8" spans="2:13">
      <c r="C8" s="7" t="s">
        <v>199</v>
      </c>
      <c r="F8" s="56">
        <v>34</v>
      </c>
      <c r="G8" s="56">
        <v>26</v>
      </c>
      <c r="H8" s="57">
        <v>22</v>
      </c>
      <c r="I8" s="59" t="s">
        <v>21</v>
      </c>
      <c r="J8" s="14" t="s">
        <v>21</v>
      </c>
      <c r="K8" s="14" t="s">
        <v>21</v>
      </c>
      <c r="L8" s="14" t="s">
        <v>21</v>
      </c>
      <c r="M8" s="14">
        <v>16</v>
      </c>
    </row>
    <row r="9" spans="2:13">
      <c r="F9" s="19"/>
      <c r="G9" s="19"/>
      <c r="H9" s="19"/>
      <c r="I9" s="19"/>
      <c r="J9" s="19"/>
      <c r="K9" s="19"/>
    </row>
    <row r="10" spans="2:13">
      <c r="B10" s="16" t="s">
        <v>27</v>
      </c>
      <c r="F10" s="18"/>
      <c r="G10" s="18"/>
      <c r="H10" s="18"/>
    </row>
    <row r="11" spans="2:13" ht="62.25" customHeight="1">
      <c r="B11" s="108" t="s">
        <v>200</v>
      </c>
      <c r="C11" s="109"/>
      <c r="D11" s="109"/>
      <c r="E11" s="109"/>
      <c r="F11" s="109"/>
      <c r="G11" s="109"/>
      <c r="H11" s="109"/>
      <c r="I11" s="109"/>
      <c r="J11" s="109"/>
      <c r="K11" s="109"/>
      <c r="L11" s="109"/>
      <c r="M11" s="110"/>
    </row>
    <row r="13" spans="2:13" ht="17.25" customHeight="1"/>
    <row r="14" spans="2:13">
      <c r="F14" s="111"/>
      <c r="G14" s="111"/>
      <c r="H14" s="111"/>
      <c r="J14" s="111" t="s">
        <v>5</v>
      </c>
      <c r="K14" s="111"/>
      <c r="L14" s="111"/>
      <c r="M14" s="111"/>
    </row>
    <row r="15" spans="2:13" ht="18.75" thickBot="1">
      <c r="B15" s="10" t="s">
        <v>201</v>
      </c>
      <c r="C15" s="10"/>
      <c r="D15" s="10"/>
      <c r="E15" s="10"/>
      <c r="F15" s="11">
        <v>2019</v>
      </c>
      <c r="G15" s="11">
        <v>2020</v>
      </c>
      <c r="H15" s="12">
        <v>2021</v>
      </c>
      <c r="I15" s="28" t="s">
        <v>113</v>
      </c>
      <c r="J15" s="13" t="s">
        <v>8</v>
      </c>
      <c r="K15" s="13" t="s">
        <v>9</v>
      </c>
      <c r="L15" s="13" t="s">
        <v>10</v>
      </c>
      <c r="M15" s="13" t="s">
        <v>11</v>
      </c>
    </row>
    <row r="16" spans="2:13" ht="18.75" thickTop="1">
      <c r="B16" s="7" t="s">
        <v>202</v>
      </c>
      <c r="F16" s="56" t="s">
        <v>21</v>
      </c>
      <c r="G16" s="58">
        <v>2161</v>
      </c>
      <c r="H16" s="57">
        <v>4019</v>
      </c>
      <c r="I16" s="59" t="s">
        <v>21</v>
      </c>
      <c r="J16" s="14" t="s">
        <v>203</v>
      </c>
      <c r="K16" s="14" t="s">
        <v>21</v>
      </c>
      <c r="L16" s="14" t="s">
        <v>21</v>
      </c>
      <c r="M16" s="14">
        <v>16</v>
      </c>
    </row>
    <row r="17" spans="2:13">
      <c r="B17" s="7" t="s">
        <v>204</v>
      </c>
      <c r="F17" s="56" t="s">
        <v>21</v>
      </c>
      <c r="G17" s="56">
        <v>1804</v>
      </c>
      <c r="H17" s="57">
        <v>3781</v>
      </c>
      <c r="I17" s="59" t="s">
        <v>21</v>
      </c>
      <c r="J17" s="14" t="s">
        <v>203</v>
      </c>
      <c r="K17" s="14" t="s">
        <v>21</v>
      </c>
      <c r="L17" s="14" t="s">
        <v>21</v>
      </c>
      <c r="M17" s="14">
        <v>16</v>
      </c>
    </row>
    <row r="18" spans="2:13">
      <c r="F18" s="56"/>
      <c r="G18" s="56"/>
      <c r="H18" s="56"/>
      <c r="I18" s="56"/>
      <c r="J18" s="56"/>
      <c r="K18" s="56"/>
      <c r="L18" s="56"/>
      <c r="M18" s="56"/>
    </row>
    <row r="19" spans="2:13">
      <c r="F19" s="19"/>
      <c r="G19" s="19"/>
      <c r="H19" s="19"/>
      <c r="I19" s="19"/>
      <c r="J19" s="19"/>
      <c r="K19" s="19"/>
    </row>
    <row r="20" spans="2:13">
      <c r="B20" s="16" t="s">
        <v>27</v>
      </c>
      <c r="F20" s="18"/>
      <c r="G20" s="18"/>
      <c r="H20" s="18"/>
    </row>
    <row r="21" spans="2:13" ht="41.25" customHeight="1">
      <c r="B21" s="108" t="s">
        <v>205</v>
      </c>
      <c r="C21" s="109"/>
      <c r="D21" s="109"/>
      <c r="E21" s="109"/>
      <c r="F21" s="109"/>
      <c r="G21" s="109"/>
      <c r="H21" s="109"/>
      <c r="I21" s="109"/>
      <c r="J21" s="109"/>
      <c r="K21" s="109"/>
      <c r="L21" s="109"/>
      <c r="M21" s="110"/>
    </row>
    <row r="24" spans="2:13">
      <c r="F24" s="111"/>
      <c r="G24" s="111"/>
      <c r="H24" s="111"/>
      <c r="J24" s="111" t="s">
        <v>5</v>
      </c>
      <c r="K24" s="111"/>
      <c r="L24" s="111"/>
      <c r="M24" s="111"/>
    </row>
    <row r="25" spans="2:13" ht="18.75" thickBot="1">
      <c r="B25" s="10" t="s">
        <v>201</v>
      </c>
      <c r="C25" s="10"/>
      <c r="D25" s="10"/>
      <c r="E25" s="10"/>
      <c r="F25" s="11">
        <v>2019</v>
      </c>
      <c r="G25" s="11">
        <v>2020</v>
      </c>
      <c r="H25" s="12">
        <v>2021</v>
      </c>
      <c r="I25" s="28" t="s">
        <v>113</v>
      </c>
      <c r="J25" s="13" t="s">
        <v>8</v>
      </c>
      <c r="K25" s="13" t="s">
        <v>9</v>
      </c>
      <c r="L25" s="13" t="s">
        <v>10</v>
      </c>
      <c r="M25" s="13" t="s">
        <v>11</v>
      </c>
    </row>
    <row r="26" spans="2:13" ht="18.75" thickTop="1">
      <c r="B26" s="7" t="s">
        <v>206</v>
      </c>
      <c r="F26" s="56" t="s">
        <v>21</v>
      </c>
      <c r="G26" s="54">
        <v>0.83499999999999996</v>
      </c>
      <c r="H26" s="62">
        <v>0.94079999999999997</v>
      </c>
      <c r="I26" s="59" t="s">
        <v>21</v>
      </c>
      <c r="J26" s="14" t="s">
        <v>203</v>
      </c>
      <c r="K26" s="14" t="s">
        <v>21</v>
      </c>
      <c r="L26" s="14" t="s">
        <v>21</v>
      </c>
      <c r="M26" s="14">
        <v>16</v>
      </c>
    </row>
    <row r="27" spans="2:13">
      <c r="C27" s="61" t="s">
        <v>207</v>
      </c>
      <c r="F27" s="56" t="s">
        <v>21</v>
      </c>
      <c r="G27" s="60">
        <v>0.65210000000000001</v>
      </c>
      <c r="H27" s="62">
        <v>0.75757575757575757</v>
      </c>
      <c r="I27" s="59" t="s">
        <v>21</v>
      </c>
      <c r="J27" s="14" t="s">
        <v>203</v>
      </c>
      <c r="K27" s="14" t="s">
        <v>21</v>
      </c>
      <c r="L27" s="14" t="s">
        <v>21</v>
      </c>
      <c r="M27" s="14">
        <v>16</v>
      </c>
    </row>
    <row r="28" spans="2:13">
      <c r="C28" s="61" t="s">
        <v>208</v>
      </c>
      <c r="F28" s="56" t="s">
        <v>21</v>
      </c>
      <c r="G28" s="60">
        <v>0.90469999999999995</v>
      </c>
      <c r="H28" s="60">
        <v>1</v>
      </c>
      <c r="I28" s="59" t="s">
        <v>21</v>
      </c>
      <c r="J28" s="14" t="s">
        <v>203</v>
      </c>
      <c r="K28" s="14" t="s">
        <v>21</v>
      </c>
      <c r="L28" s="14" t="s">
        <v>21</v>
      </c>
      <c r="M28" s="14">
        <v>16</v>
      </c>
    </row>
    <row r="29" spans="2:13">
      <c r="C29" s="61" t="s">
        <v>209</v>
      </c>
      <c r="F29" s="56" t="s">
        <v>21</v>
      </c>
      <c r="G29" s="60">
        <v>0.8417</v>
      </c>
      <c r="H29" s="60">
        <v>0.92842323651452285</v>
      </c>
      <c r="I29" s="59" t="s">
        <v>21</v>
      </c>
      <c r="J29" s="14" t="s">
        <v>203</v>
      </c>
      <c r="K29" s="14" t="s">
        <v>21</v>
      </c>
      <c r="L29" s="14" t="s">
        <v>21</v>
      </c>
      <c r="M29" s="14">
        <v>16</v>
      </c>
    </row>
    <row r="30" spans="2:13">
      <c r="C30" s="61" t="s">
        <v>210</v>
      </c>
      <c r="F30" s="56" t="s">
        <v>21</v>
      </c>
      <c r="G30" s="60">
        <v>0.83860000000000001</v>
      </c>
      <c r="H30" s="60">
        <v>0.96111719605695511</v>
      </c>
      <c r="I30" s="59" t="s">
        <v>21</v>
      </c>
      <c r="J30" s="14" t="s">
        <v>203</v>
      </c>
      <c r="K30" s="14" t="s">
        <v>21</v>
      </c>
      <c r="L30" s="14" t="s">
        <v>21</v>
      </c>
      <c r="M30" s="14">
        <v>16</v>
      </c>
    </row>
    <row r="31" spans="2:13">
      <c r="C31" s="61" t="s">
        <v>211</v>
      </c>
      <c r="F31" s="56" t="s">
        <v>21</v>
      </c>
      <c r="G31" s="60">
        <v>0.58330000000000004</v>
      </c>
      <c r="H31" s="60">
        <v>0.90230515916575194</v>
      </c>
      <c r="I31" s="59" t="s">
        <v>21</v>
      </c>
      <c r="J31" s="14" t="s">
        <v>203</v>
      </c>
      <c r="K31" s="14" t="s">
        <v>21</v>
      </c>
      <c r="L31" s="14" t="s">
        <v>21</v>
      </c>
      <c r="M31" s="14">
        <v>16</v>
      </c>
    </row>
    <row r="32" spans="2:13">
      <c r="C32" s="61" t="s">
        <v>212</v>
      </c>
      <c r="F32" s="56" t="s">
        <v>21</v>
      </c>
      <c r="G32" s="60" t="s">
        <v>21</v>
      </c>
      <c r="H32" s="60">
        <v>0.98780487804878048</v>
      </c>
      <c r="I32" s="59" t="s">
        <v>21</v>
      </c>
      <c r="J32" s="14" t="s">
        <v>203</v>
      </c>
      <c r="K32" s="14" t="s">
        <v>21</v>
      </c>
      <c r="L32" s="14" t="s">
        <v>21</v>
      </c>
      <c r="M32" s="14">
        <v>16</v>
      </c>
    </row>
    <row r="35" spans="2:13">
      <c r="B35" s="16" t="s">
        <v>27</v>
      </c>
      <c r="F35" s="18"/>
      <c r="G35" s="18"/>
      <c r="H35" s="18"/>
    </row>
    <row r="36" spans="2:13" ht="48" customHeight="1">
      <c r="B36" s="108" t="s">
        <v>205</v>
      </c>
      <c r="C36" s="109"/>
      <c r="D36" s="109"/>
      <c r="E36" s="109"/>
      <c r="F36" s="109"/>
      <c r="G36" s="109"/>
      <c r="H36" s="109"/>
      <c r="I36" s="109"/>
      <c r="J36" s="109"/>
      <c r="K36" s="109"/>
      <c r="L36" s="109"/>
      <c r="M36" s="110"/>
    </row>
    <row r="39" spans="2:13">
      <c r="F39" s="111"/>
      <c r="G39" s="111"/>
      <c r="H39" s="111"/>
      <c r="J39" s="111" t="s">
        <v>5</v>
      </c>
      <c r="K39" s="111"/>
      <c r="L39" s="111"/>
      <c r="M39" s="111"/>
    </row>
    <row r="40" spans="2:13" ht="18.75" thickBot="1">
      <c r="B40" s="10" t="s">
        <v>213</v>
      </c>
      <c r="C40" s="10"/>
      <c r="D40" s="10"/>
      <c r="E40" s="10"/>
      <c r="F40" s="11">
        <v>2019</v>
      </c>
      <c r="G40" s="11">
        <v>2020</v>
      </c>
      <c r="H40" s="12">
        <v>2021</v>
      </c>
      <c r="I40" s="28" t="s">
        <v>113</v>
      </c>
      <c r="J40" s="13" t="s">
        <v>8</v>
      </c>
      <c r="K40" s="13" t="s">
        <v>9</v>
      </c>
      <c r="L40" s="13" t="s">
        <v>10</v>
      </c>
      <c r="M40" s="13" t="s">
        <v>11</v>
      </c>
    </row>
    <row r="41" spans="2:13" ht="18.75" thickTop="1">
      <c r="B41" s="7" t="s">
        <v>214</v>
      </c>
      <c r="F41" s="56">
        <v>0</v>
      </c>
      <c r="G41" s="56">
        <v>0</v>
      </c>
      <c r="H41" s="56">
        <v>0</v>
      </c>
      <c r="I41" s="59" t="s">
        <v>21</v>
      </c>
      <c r="J41" s="14" t="s">
        <v>21</v>
      </c>
      <c r="K41" s="14" t="s">
        <v>21</v>
      </c>
      <c r="L41" s="14" t="s">
        <v>21</v>
      </c>
      <c r="M41" s="14">
        <v>16</v>
      </c>
    </row>
    <row r="43" spans="2:13">
      <c r="B43" s="16" t="s">
        <v>27</v>
      </c>
      <c r="F43" s="18"/>
      <c r="G43" s="18"/>
      <c r="H43" s="18"/>
    </row>
    <row r="44" spans="2:13" ht="45" customHeight="1">
      <c r="B44" s="108" t="s">
        <v>215</v>
      </c>
      <c r="C44" s="109"/>
      <c r="D44" s="109"/>
      <c r="E44" s="109"/>
      <c r="F44" s="109"/>
      <c r="G44" s="109"/>
      <c r="H44" s="109"/>
      <c r="I44" s="109"/>
      <c r="J44" s="109"/>
      <c r="K44" s="109"/>
      <c r="L44" s="109"/>
      <c r="M44" s="110"/>
    </row>
  </sheetData>
  <mergeCells count="12">
    <mergeCell ref="B36:M36"/>
    <mergeCell ref="F39:H39"/>
    <mergeCell ref="J39:M39"/>
    <mergeCell ref="B44:M44"/>
    <mergeCell ref="F4:H4"/>
    <mergeCell ref="J4:M4"/>
    <mergeCell ref="B11:M11"/>
    <mergeCell ref="F14:H14"/>
    <mergeCell ref="J14:M14"/>
    <mergeCell ref="B21:M21"/>
    <mergeCell ref="F24:H24"/>
    <mergeCell ref="J24:M24"/>
  </mergeCells>
  <pageMargins left="0.511811024" right="0.511811024" top="0.78740157499999996" bottom="0.78740157499999996" header="0.31496062000000002" footer="0.31496062000000002"/>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3E8A7-3651-4B6B-BA98-F6DB2D7A6638}">
  <dimension ref="B2:M40"/>
  <sheetViews>
    <sheetView showGridLines="0" zoomScale="90" zoomScaleNormal="90" workbookViewId="0">
      <selection activeCell="B30" sqref="B30"/>
    </sheetView>
  </sheetViews>
  <sheetFormatPr defaultRowHeight="18"/>
  <cols>
    <col min="1" max="1" width="3.42578125" style="7" customWidth="1"/>
    <col min="2" max="4" width="9.140625" style="7"/>
    <col min="5" max="5" width="33.7109375" style="7" customWidth="1"/>
    <col min="6" max="6" width="14.85546875" style="7" customWidth="1"/>
    <col min="7" max="7" width="16.28515625" style="7" customWidth="1"/>
    <col min="8" max="8" width="18.28515625" style="7" customWidth="1"/>
    <col min="9" max="9" width="37.7109375" style="14" customWidth="1"/>
    <col min="10" max="11" width="13.85546875" style="14" customWidth="1"/>
    <col min="12" max="12" width="11.7109375" style="14" customWidth="1"/>
    <col min="13" max="13" width="14.85546875" style="14" customWidth="1"/>
    <col min="14" max="16384" width="9.140625" style="7"/>
  </cols>
  <sheetData>
    <row r="2" spans="2:13" ht="18.75">
      <c r="B2" s="43" t="s">
        <v>216</v>
      </c>
    </row>
    <row r="3" spans="2:13" ht="15" customHeight="1"/>
    <row r="4" spans="2:13" ht="21.75" customHeight="1">
      <c r="F4" s="111"/>
      <c r="G4" s="111"/>
      <c r="H4" s="111"/>
      <c r="J4" s="111" t="s">
        <v>62</v>
      </c>
      <c r="K4" s="111"/>
      <c r="L4" s="111"/>
      <c r="M4" s="111"/>
    </row>
    <row r="5" spans="2:13" ht="21" customHeight="1" thickBot="1">
      <c r="B5" s="10" t="s">
        <v>217</v>
      </c>
      <c r="C5" s="10"/>
      <c r="D5" s="10"/>
      <c r="E5" s="10"/>
      <c r="F5" s="11">
        <v>2019</v>
      </c>
      <c r="G5" s="11">
        <v>2020</v>
      </c>
      <c r="H5" s="12">
        <v>2021</v>
      </c>
      <c r="I5" s="28" t="s">
        <v>113</v>
      </c>
      <c r="J5" s="13" t="s">
        <v>8</v>
      </c>
      <c r="K5" s="13" t="s">
        <v>9</v>
      </c>
      <c r="L5" s="13" t="s">
        <v>10</v>
      </c>
      <c r="M5" s="13" t="s">
        <v>11</v>
      </c>
    </row>
    <row r="6" spans="2:13" ht="18.75" thickTop="1">
      <c r="B6" s="7" t="s">
        <v>218</v>
      </c>
      <c r="F6" s="56">
        <v>34</v>
      </c>
      <c r="G6" s="58">
        <v>26</v>
      </c>
      <c r="H6" s="57">
        <v>11</v>
      </c>
      <c r="I6" s="59" t="s">
        <v>21</v>
      </c>
      <c r="J6" s="14" t="s">
        <v>219</v>
      </c>
      <c r="K6" s="14" t="s">
        <v>220</v>
      </c>
      <c r="L6" s="14" t="s">
        <v>21</v>
      </c>
      <c r="M6" s="14" t="s">
        <v>221</v>
      </c>
    </row>
    <row r="7" spans="2:13">
      <c r="B7" s="7" t="s">
        <v>222</v>
      </c>
      <c r="F7" s="19">
        <v>1.64</v>
      </c>
      <c r="G7" s="19">
        <v>1.31</v>
      </c>
      <c r="H7" s="48">
        <v>0.53</v>
      </c>
      <c r="I7" s="59" t="s">
        <v>21</v>
      </c>
      <c r="J7" s="14" t="s">
        <v>219</v>
      </c>
      <c r="K7" s="14" t="s">
        <v>220</v>
      </c>
      <c r="L7" s="14" t="s">
        <v>21</v>
      </c>
      <c r="M7" s="14" t="s">
        <v>221</v>
      </c>
    </row>
    <row r="8" spans="2:13">
      <c r="B8" s="7" t="s">
        <v>223</v>
      </c>
      <c r="F8" s="56">
        <v>368</v>
      </c>
      <c r="G8" s="56">
        <v>255</v>
      </c>
      <c r="H8" s="57">
        <v>325</v>
      </c>
      <c r="I8" s="59" t="s">
        <v>21</v>
      </c>
      <c r="J8" s="14" t="s">
        <v>219</v>
      </c>
      <c r="K8" s="14" t="s">
        <v>220</v>
      </c>
      <c r="L8" s="14" t="s">
        <v>21</v>
      </c>
      <c r="M8" s="14" t="s">
        <v>221</v>
      </c>
    </row>
    <row r="9" spans="2:13">
      <c r="B9" s="7" t="s">
        <v>224</v>
      </c>
      <c r="F9" s="19">
        <v>27.63</v>
      </c>
      <c r="G9" s="19">
        <v>20.66</v>
      </c>
      <c r="H9" s="48">
        <v>76.75</v>
      </c>
      <c r="I9" s="59" t="s">
        <v>21</v>
      </c>
      <c r="J9" s="14" t="s">
        <v>219</v>
      </c>
      <c r="K9" s="14" t="s">
        <v>220</v>
      </c>
      <c r="L9" s="14" t="s">
        <v>21</v>
      </c>
      <c r="M9" s="14" t="s">
        <v>221</v>
      </c>
    </row>
    <row r="10" spans="2:13">
      <c r="F10" s="19"/>
      <c r="G10" s="19"/>
      <c r="H10" s="19"/>
      <c r="I10" s="19"/>
      <c r="J10" s="19"/>
      <c r="K10" s="19"/>
    </row>
    <row r="11" spans="2:13">
      <c r="B11" s="16" t="s">
        <v>27</v>
      </c>
      <c r="F11" s="18"/>
      <c r="G11" s="18"/>
      <c r="H11" s="18"/>
    </row>
    <row r="12" spans="2:13" ht="79.5" customHeight="1">
      <c r="B12" s="108" t="s">
        <v>225</v>
      </c>
      <c r="C12" s="109"/>
      <c r="D12" s="109"/>
      <c r="E12" s="109"/>
      <c r="F12" s="109"/>
      <c r="G12" s="109"/>
      <c r="H12" s="109"/>
      <c r="I12" s="109"/>
      <c r="J12" s="109"/>
      <c r="K12" s="109"/>
      <c r="L12" s="109"/>
      <c r="M12" s="110"/>
    </row>
    <row r="14" spans="2:13" ht="17.25" customHeight="1"/>
    <row r="15" spans="2:13">
      <c r="F15" s="111"/>
      <c r="G15" s="111"/>
      <c r="H15" s="111"/>
      <c r="J15" s="111" t="s">
        <v>62</v>
      </c>
      <c r="K15" s="111"/>
      <c r="L15" s="111"/>
      <c r="M15" s="111"/>
    </row>
    <row r="16" spans="2:13" ht="18.75" thickBot="1">
      <c r="B16" s="10" t="s">
        <v>226</v>
      </c>
      <c r="C16" s="10"/>
      <c r="D16" s="10"/>
      <c r="E16" s="10"/>
      <c r="F16" s="11">
        <v>2019</v>
      </c>
      <c r="G16" s="11">
        <v>2020</v>
      </c>
      <c r="H16" s="12">
        <v>2021</v>
      </c>
      <c r="I16" s="28" t="s">
        <v>113</v>
      </c>
      <c r="J16" s="13" t="s">
        <v>8</v>
      </c>
      <c r="K16" s="13" t="s">
        <v>9</v>
      </c>
      <c r="L16" s="13" t="s">
        <v>10</v>
      </c>
      <c r="M16" s="13" t="s">
        <v>11</v>
      </c>
    </row>
    <row r="17" spans="2:13" ht="18.75" thickTop="1">
      <c r="B17" s="7" t="s">
        <v>227</v>
      </c>
      <c r="F17" s="56">
        <v>301</v>
      </c>
      <c r="G17" s="58">
        <v>204</v>
      </c>
      <c r="H17" s="57">
        <v>185</v>
      </c>
      <c r="I17" s="59" t="s">
        <v>21</v>
      </c>
      <c r="J17" s="14" t="s">
        <v>219</v>
      </c>
      <c r="K17" s="14" t="s">
        <v>220</v>
      </c>
      <c r="L17" s="14" t="s">
        <v>21</v>
      </c>
      <c r="M17" s="14" t="s">
        <v>221</v>
      </c>
    </row>
    <row r="18" spans="2:13">
      <c r="B18" s="7" t="s">
        <v>228</v>
      </c>
      <c r="F18" s="19">
        <v>14.56</v>
      </c>
      <c r="G18" s="19">
        <v>7.27</v>
      </c>
      <c r="H18" s="48">
        <v>8.99</v>
      </c>
      <c r="I18" s="59" t="s">
        <v>21</v>
      </c>
      <c r="J18" s="14" t="s">
        <v>219</v>
      </c>
      <c r="K18" s="14" t="s">
        <v>220</v>
      </c>
      <c r="L18" s="14" t="s">
        <v>21</v>
      </c>
      <c r="M18" s="14" t="s">
        <v>221</v>
      </c>
    </row>
    <row r="19" spans="2:13">
      <c r="B19" s="7" t="s">
        <v>229</v>
      </c>
      <c r="F19" s="56">
        <v>125</v>
      </c>
      <c r="G19" s="56">
        <v>101</v>
      </c>
      <c r="H19" s="57">
        <v>183</v>
      </c>
      <c r="I19" s="59" t="s">
        <v>21</v>
      </c>
      <c r="J19" s="14" t="s">
        <v>219</v>
      </c>
      <c r="K19" s="14" t="s">
        <v>220</v>
      </c>
      <c r="L19" s="14" t="s">
        <v>21</v>
      </c>
      <c r="M19" s="14" t="s">
        <v>221</v>
      </c>
    </row>
    <row r="20" spans="2:13">
      <c r="B20" s="7" t="s">
        <v>230</v>
      </c>
      <c r="F20" s="19">
        <v>9.39</v>
      </c>
      <c r="G20" s="19">
        <v>6.4</v>
      </c>
      <c r="H20" s="48">
        <v>36.44</v>
      </c>
      <c r="I20" s="59" t="s">
        <v>21</v>
      </c>
      <c r="J20" s="14" t="s">
        <v>219</v>
      </c>
      <c r="K20" s="14" t="s">
        <v>220</v>
      </c>
      <c r="L20" s="14" t="s">
        <v>21</v>
      </c>
      <c r="M20" s="14" t="s">
        <v>221</v>
      </c>
    </row>
    <row r="22" spans="2:13">
      <c r="B22" s="16" t="s">
        <v>27</v>
      </c>
      <c r="F22" s="18"/>
      <c r="G22" s="18"/>
      <c r="H22" s="18"/>
    </row>
    <row r="23" spans="2:13" ht="92.25" customHeight="1">
      <c r="B23" s="108" t="s">
        <v>225</v>
      </c>
      <c r="C23" s="109"/>
      <c r="D23" s="109"/>
      <c r="E23" s="109"/>
      <c r="F23" s="109"/>
      <c r="G23" s="109"/>
      <c r="H23" s="109"/>
      <c r="I23" s="109"/>
      <c r="J23" s="109"/>
      <c r="K23" s="109"/>
      <c r="L23" s="109"/>
      <c r="M23" s="110"/>
    </row>
    <row r="26" spans="2:13">
      <c r="F26" s="14"/>
      <c r="G26" s="14"/>
      <c r="H26" s="14"/>
      <c r="J26" s="111" t="s">
        <v>62</v>
      </c>
      <c r="K26" s="111"/>
      <c r="L26" s="111"/>
      <c r="M26" s="111"/>
    </row>
    <row r="27" spans="2:13" ht="18.75" thickBot="1">
      <c r="B27" s="10" t="s">
        <v>231</v>
      </c>
      <c r="C27" s="10"/>
      <c r="D27" s="10"/>
      <c r="E27" s="10"/>
      <c r="F27" s="11">
        <v>2019</v>
      </c>
      <c r="G27" s="11">
        <v>2020</v>
      </c>
      <c r="H27" s="12">
        <v>2021</v>
      </c>
      <c r="I27" s="28" t="s">
        <v>113</v>
      </c>
      <c r="J27" s="13" t="s">
        <v>8</v>
      </c>
      <c r="K27" s="13" t="s">
        <v>9</v>
      </c>
      <c r="L27" s="13" t="s">
        <v>10</v>
      </c>
      <c r="M27" s="13" t="s">
        <v>11</v>
      </c>
    </row>
    <row r="28" spans="2:13" ht="18.75" thickTop="1">
      <c r="B28" s="7" t="s">
        <v>232</v>
      </c>
      <c r="F28" s="56">
        <v>10</v>
      </c>
      <c r="G28" s="58">
        <v>2</v>
      </c>
      <c r="H28" s="57">
        <v>2</v>
      </c>
      <c r="I28" s="59" t="s">
        <v>21</v>
      </c>
      <c r="J28" s="14" t="s">
        <v>233</v>
      </c>
      <c r="K28" s="14" t="s">
        <v>220</v>
      </c>
      <c r="L28" s="14" t="s">
        <v>21</v>
      </c>
      <c r="M28" s="14" t="s">
        <v>221</v>
      </c>
    </row>
    <row r="29" spans="2:13">
      <c r="B29" s="7" t="s">
        <v>234</v>
      </c>
      <c r="F29" s="56">
        <v>1391</v>
      </c>
      <c r="G29" s="56">
        <v>943</v>
      </c>
      <c r="H29" s="57">
        <v>403</v>
      </c>
      <c r="I29" s="59" t="s">
        <v>21</v>
      </c>
      <c r="J29" s="14" t="s">
        <v>233</v>
      </c>
      <c r="K29" s="14" t="s">
        <v>220</v>
      </c>
      <c r="L29" s="14" t="s">
        <v>21</v>
      </c>
      <c r="M29" s="14" t="s">
        <v>221</v>
      </c>
    </row>
    <row r="31" spans="2:13">
      <c r="B31" s="16" t="s">
        <v>27</v>
      </c>
      <c r="F31" s="18"/>
      <c r="G31" s="18"/>
      <c r="H31" s="18"/>
    </row>
    <row r="32" spans="2:13" ht="81" customHeight="1">
      <c r="B32" s="108" t="s">
        <v>235</v>
      </c>
      <c r="C32" s="109"/>
      <c r="D32" s="109"/>
      <c r="E32" s="109"/>
      <c r="F32" s="109"/>
      <c r="G32" s="109"/>
      <c r="H32" s="109"/>
      <c r="I32" s="109"/>
      <c r="J32" s="109"/>
      <c r="K32" s="109"/>
      <c r="L32" s="109"/>
      <c r="M32" s="110"/>
    </row>
    <row r="34" spans="2:13">
      <c r="F34" s="14"/>
      <c r="G34" s="14"/>
      <c r="H34" s="14"/>
      <c r="J34" s="111" t="s">
        <v>62</v>
      </c>
      <c r="K34" s="111"/>
      <c r="L34" s="111"/>
      <c r="M34" s="111"/>
    </row>
    <row r="35" spans="2:13" ht="18.75" thickBot="1">
      <c r="B35" s="10" t="s">
        <v>236</v>
      </c>
      <c r="C35" s="10"/>
      <c r="D35" s="10"/>
      <c r="E35" s="10"/>
      <c r="F35" s="11">
        <v>2019</v>
      </c>
      <c r="G35" s="11">
        <v>2020</v>
      </c>
      <c r="H35" s="12">
        <v>2021</v>
      </c>
      <c r="I35" s="28" t="s">
        <v>113</v>
      </c>
      <c r="J35" s="13" t="s">
        <v>8</v>
      </c>
      <c r="K35" s="13" t="s">
        <v>9</v>
      </c>
      <c r="L35" s="13" t="s">
        <v>10</v>
      </c>
      <c r="M35" s="13" t="s">
        <v>11</v>
      </c>
    </row>
    <row r="36" spans="2:13" ht="18.75" thickTop="1">
      <c r="B36" s="7" t="s">
        <v>237</v>
      </c>
      <c r="F36" s="56">
        <v>0</v>
      </c>
      <c r="G36" s="58">
        <v>0</v>
      </c>
      <c r="H36" s="57">
        <v>0</v>
      </c>
      <c r="I36" s="59" t="s">
        <v>21</v>
      </c>
      <c r="J36" s="14" t="s">
        <v>219</v>
      </c>
      <c r="K36" s="14" t="s">
        <v>220</v>
      </c>
      <c r="L36" s="14" t="s">
        <v>21</v>
      </c>
      <c r="M36" s="14" t="s">
        <v>221</v>
      </c>
    </row>
    <row r="37" spans="2:13">
      <c r="B37" s="7" t="s">
        <v>238</v>
      </c>
      <c r="F37" s="56">
        <v>0</v>
      </c>
      <c r="G37" s="56">
        <v>0</v>
      </c>
      <c r="H37" s="57">
        <v>0</v>
      </c>
      <c r="I37" s="59" t="s">
        <v>21</v>
      </c>
      <c r="J37" s="14" t="s">
        <v>219</v>
      </c>
      <c r="K37" s="14" t="s">
        <v>220</v>
      </c>
      <c r="L37" s="14" t="s">
        <v>21</v>
      </c>
      <c r="M37" s="14" t="s">
        <v>221</v>
      </c>
    </row>
    <row r="39" spans="2:13">
      <c r="B39" s="16" t="s">
        <v>27</v>
      </c>
      <c r="F39" s="18"/>
      <c r="G39" s="18"/>
      <c r="H39" s="18"/>
    </row>
    <row r="40" spans="2:13" ht="86.25" customHeight="1">
      <c r="B40" s="108" t="s">
        <v>239</v>
      </c>
      <c r="C40" s="109"/>
      <c r="D40" s="109"/>
      <c r="E40" s="109"/>
      <c r="F40" s="109"/>
      <c r="G40" s="109"/>
      <c r="H40" s="109"/>
      <c r="I40" s="109"/>
      <c r="J40" s="109"/>
      <c r="K40" s="109"/>
      <c r="L40" s="109"/>
      <c r="M40" s="110"/>
    </row>
  </sheetData>
  <mergeCells count="10">
    <mergeCell ref="B23:M23"/>
    <mergeCell ref="B32:M32"/>
    <mergeCell ref="B40:M40"/>
    <mergeCell ref="F4:H4"/>
    <mergeCell ref="J4:M4"/>
    <mergeCell ref="B12:M12"/>
    <mergeCell ref="F15:H15"/>
    <mergeCell ref="J15:M15"/>
    <mergeCell ref="J26:M26"/>
    <mergeCell ref="J34:M34"/>
  </mergeCells>
  <pageMargins left="0.511811024" right="0.511811024" top="0.78740157499999996" bottom="0.78740157499999996" header="0.31496062000000002" footer="0.31496062000000002"/>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427F8-B6CD-4D49-869F-40F31FC9486C}">
  <dimension ref="B2:M98"/>
  <sheetViews>
    <sheetView showGridLines="0" topLeftCell="A70" zoomScale="90" zoomScaleNormal="90" workbookViewId="0">
      <selection activeCell="F75" sqref="F75:H75"/>
    </sheetView>
  </sheetViews>
  <sheetFormatPr defaultRowHeight="18"/>
  <cols>
    <col min="1" max="1" width="3.42578125" style="7" customWidth="1"/>
    <col min="2" max="4" width="9.140625" style="7"/>
    <col min="5" max="5" width="33.7109375" style="7" customWidth="1"/>
    <col min="6" max="6" width="14.85546875" style="7" customWidth="1"/>
    <col min="7" max="7" width="16.28515625" style="7" customWidth="1"/>
    <col min="8" max="8" width="18.28515625" style="7" customWidth="1"/>
    <col min="9" max="9" width="37.7109375" style="14" customWidth="1"/>
    <col min="10" max="11" width="13.85546875" style="14" customWidth="1"/>
    <col min="12" max="12" width="11.7109375" style="14" customWidth="1"/>
    <col min="13" max="13" width="14.85546875" style="14" customWidth="1"/>
    <col min="14" max="16384" width="9.140625" style="7"/>
  </cols>
  <sheetData>
    <row r="2" spans="2:13" ht="18.75">
      <c r="B2" s="43" t="s">
        <v>240</v>
      </c>
    </row>
    <row r="3" spans="2:13" ht="15" customHeight="1"/>
    <row r="4" spans="2:13" ht="21.75" customHeight="1">
      <c r="F4" s="111"/>
      <c r="G4" s="111"/>
      <c r="H4" s="111"/>
      <c r="J4" s="111" t="s">
        <v>5</v>
      </c>
      <c r="K4" s="111"/>
      <c r="L4" s="111"/>
      <c r="M4" s="111"/>
    </row>
    <row r="5" spans="2:13" ht="21" customHeight="1" thickBot="1">
      <c r="B5" s="10" t="s">
        <v>241</v>
      </c>
      <c r="C5" s="10"/>
      <c r="D5" s="10"/>
      <c r="E5" s="10"/>
      <c r="F5" s="11">
        <v>2019</v>
      </c>
      <c r="G5" s="11">
        <v>2020</v>
      </c>
      <c r="H5" s="25">
        <v>2021</v>
      </c>
      <c r="I5" s="28" t="s">
        <v>113</v>
      </c>
      <c r="J5" s="13" t="s">
        <v>8</v>
      </c>
      <c r="K5" s="13" t="s">
        <v>9</v>
      </c>
      <c r="L5" s="13" t="s">
        <v>10</v>
      </c>
      <c r="M5" s="13" t="s">
        <v>11</v>
      </c>
    </row>
    <row r="6" spans="2:13" ht="18.75" thickTop="1">
      <c r="B6" s="7" t="s">
        <v>242</v>
      </c>
      <c r="F6" s="63">
        <v>18469</v>
      </c>
      <c r="G6" s="63">
        <v>19950</v>
      </c>
      <c r="H6" s="63">
        <v>21215</v>
      </c>
      <c r="I6" s="59" t="s">
        <v>21</v>
      </c>
      <c r="J6" s="14" t="s">
        <v>243</v>
      </c>
      <c r="K6" s="14" t="s">
        <v>21</v>
      </c>
      <c r="L6" s="14" t="s">
        <v>21</v>
      </c>
      <c r="M6" s="49" t="s">
        <v>244</v>
      </c>
    </row>
    <row r="7" spans="2:13">
      <c r="C7" s="7" t="s">
        <v>12</v>
      </c>
      <c r="F7" s="63">
        <v>10978</v>
      </c>
      <c r="G7" s="63">
        <v>11539</v>
      </c>
      <c r="H7" s="63">
        <v>12041</v>
      </c>
      <c r="I7" s="59" t="s">
        <v>21</v>
      </c>
      <c r="J7" s="14" t="s">
        <v>243</v>
      </c>
      <c r="K7" s="14" t="s">
        <v>21</v>
      </c>
      <c r="L7" s="14" t="s">
        <v>21</v>
      </c>
      <c r="M7" s="49" t="s">
        <v>244</v>
      </c>
    </row>
    <row r="8" spans="2:13">
      <c r="C8" s="7" t="s">
        <v>23</v>
      </c>
      <c r="F8" s="63">
        <v>2388</v>
      </c>
      <c r="G8" s="63">
        <v>2712</v>
      </c>
      <c r="H8" s="63">
        <v>2609</v>
      </c>
      <c r="I8" s="59" t="s">
        <v>21</v>
      </c>
      <c r="J8" s="14" t="s">
        <v>243</v>
      </c>
      <c r="K8" s="14" t="s">
        <v>21</v>
      </c>
      <c r="L8" s="14" t="s">
        <v>21</v>
      </c>
      <c r="M8" s="49" t="s">
        <v>244</v>
      </c>
    </row>
    <row r="9" spans="2:13">
      <c r="C9" s="7" t="s">
        <v>245</v>
      </c>
      <c r="F9" s="63">
        <v>51</v>
      </c>
      <c r="G9" s="63">
        <v>27</v>
      </c>
      <c r="H9" s="63">
        <v>25</v>
      </c>
      <c r="I9" s="59" t="s">
        <v>21</v>
      </c>
      <c r="J9" s="14" t="s">
        <v>243</v>
      </c>
      <c r="K9" s="14" t="s">
        <v>21</v>
      </c>
      <c r="L9" s="14" t="s">
        <v>21</v>
      </c>
      <c r="M9" s="49" t="s">
        <v>244</v>
      </c>
    </row>
    <row r="10" spans="2:13">
      <c r="C10" s="7" t="s">
        <v>20</v>
      </c>
      <c r="F10" s="63">
        <v>700</v>
      </c>
      <c r="G10" s="63">
        <v>2568</v>
      </c>
      <c r="H10" s="63">
        <v>1490</v>
      </c>
      <c r="I10" s="59" t="s">
        <v>21</v>
      </c>
      <c r="J10" s="14" t="s">
        <v>243</v>
      </c>
      <c r="K10" s="14" t="s">
        <v>21</v>
      </c>
      <c r="L10" s="14" t="s">
        <v>21</v>
      </c>
      <c r="M10" s="49" t="s">
        <v>244</v>
      </c>
    </row>
    <row r="11" spans="2:13">
      <c r="C11" s="7" t="s">
        <v>18</v>
      </c>
      <c r="F11" s="63">
        <v>2557</v>
      </c>
      <c r="G11" s="63">
        <v>1878</v>
      </c>
      <c r="H11" s="63">
        <v>2912</v>
      </c>
      <c r="I11" s="59" t="s">
        <v>21</v>
      </c>
      <c r="J11" s="14" t="s">
        <v>243</v>
      </c>
      <c r="K11" s="14" t="s">
        <v>21</v>
      </c>
      <c r="L11" s="14" t="s">
        <v>21</v>
      </c>
      <c r="M11" s="49" t="s">
        <v>244</v>
      </c>
    </row>
    <row r="12" spans="2:13">
      <c r="C12" s="7" t="s">
        <v>25</v>
      </c>
      <c r="F12" s="63">
        <v>1795</v>
      </c>
      <c r="G12" s="63">
        <v>1226</v>
      </c>
      <c r="H12" s="63">
        <v>2138</v>
      </c>
      <c r="I12" s="59" t="s">
        <v>21</v>
      </c>
      <c r="J12" s="14" t="s">
        <v>243</v>
      </c>
      <c r="K12" s="14" t="s">
        <v>21</v>
      </c>
      <c r="L12" s="14" t="s">
        <v>21</v>
      </c>
      <c r="M12" s="49" t="s">
        <v>244</v>
      </c>
    </row>
    <row r="13" spans="2:13">
      <c r="F13" s="19"/>
      <c r="G13" s="19"/>
      <c r="H13" s="48"/>
    </row>
    <row r="14" spans="2:13">
      <c r="F14" s="19"/>
      <c r="G14" s="19"/>
      <c r="H14" s="19"/>
      <c r="I14" s="19"/>
      <c r="J14" s="19"/>
      <c r="K14" s="19"/>
    </row>
    <row r="15" spans="2:13">
      <c r="B15" s="16" t="s">
        <v>27</v>
      </c>
      <c r="F15" s="18"/>
      <c r="G15" s="18"/>
      <c r="H15" s="18"/>
    </row>
    <row r="16" spans="2:13" ht="58.5" customHeight="1">
      <c r="B16" s="108" t="s">
        <v>246</v>
      </c>
      <c r="C16" s="109"/>
      <c r="D16" s="109"/>
      <c r="E16" s="109"/>
      <c r="F16" s="109"/>
      <c r="G16" s="109"/>
      <c r="H16" s="109"/>
      <c r="I16" s="109"/>
      <c r="J16" s="109"/>
      <c r="K16" s="109"/>
      <c r="L16" s="109"/>
      <c r="M16" s="110"/>
    </row>
    <row r="18" spans="2:13">
      <c r="F18" s="111"/>
      <c r="G18" s="111"/>
      <c r="H18" s="111"/>
      <c r="J18" s="111" t="s">
        <v>5</v>
      </c>
      <c r="K18" s="111"/>
      <c r="L18" s="111"/>
      <c r="M18" s="111"/>
    </row>
    <row r="19" spans="2:13" ht="18.75" thickBot="1">
      <c r="B19" s="10" t="s">
        <v>241</v>
      </c>
      <c r="C19" s="10"/>
      <c r="D19" s="10"/>
      <c r="E19" s="10"/>
      <c r="F19" s="11">
        <v>2019</v>
      </c>
      <c r="G19" s="11">
        <v>2020</v>
      </c>
      <c r="H19" s="25">
        <v>2021</v>
      </c>
      <c r="I19" s="28" t="s">
        <v>113</v>
      </c>
      <c r="J19" s="13" t="s">
        <v>8</v>
      </c>
      <c r="K19" s="13" t="s">
        <v>9</v>
      </c>
      <c r="L19" s="13" t="s">
        <v>10</v>
      </c>
      <c r="M19" s="13" t="s">
        <v>11</v>
      </c>
    </row>
    <row r="20" spans="2:13" ht="18.75" thickTop="1">
      <c r="B20" s="7" t="s">
        <v>242</v>
      </c>
      <c r="F20" s="63">
        <v>18469</v>
      </c>
      <c r="G20" s="63">
        <v>19950</v>
      </c>
      <c r="H20" s="63">
        <v>21168</v>
      </c>
      <c r="I20" s="59" t="s">
        <v>21</v>
      </c>
      <c r="J20" s="14" t="s">
        <v>247</v>
      </c>
      <c r="K20" s="14" t="s">
        <v>21</v>
      </c>
      <c r="L20" s="14" t="s">
        <v>21</v>
      </c>
      <c r="M20" s="49" t="s">
        <v>248</v>
      </c>
    </row>
    <row r="21" spans="2:13">
      <c r="C21" s="7" t="s">
        <v>249</v>
      </c>
      <c r="F21" s="63">
        <v>14059</v>
      </c>
      <c r="G21" s="63">
        <v>15119</v>
      </c>
      <c r="H21" s="63">
        <v>15886</v>
      </c>
      <c r="I21" s="59" t="s">
        <v>21</v>
      </c>
      <c r="J21" s="14" t="s">
        <v>247</v>
      </c>
      <c r="K21" s="14" t="s">
        <v>21</v>
      </c>
      <c r="L21" s="14" t="s">
        <v>21</v>
      </c>
      <c r="M21" s="49" t="s">
        <v>248</v>
      </c>
    </row>
    <row r="22" spans="2:13">
      <c r="C22" s="7" t="s">
        <v>250</v>
      </c>
      <c r="F22" s="63">
        <v>4410</v>
      </c>
      <c r="G22" s="63">
        <v>4831</v>
      </c>
      <c r="H22" s="63">
        <v>5282</v>
      </c>
      <c r="I22" s="59" t="s">
        <v>21</v>
      </c>
      <c r="J22" s="14" t="s">
        <v>247</v>
      </c>
      <c r="K22" s="14" t="s">
        <v>21</v>
      </c>
      <c r="L22" s="14" t="s">
        <v>21</v>
      </c>
      <c r="M22" s="49" t="s">
        <v>248</v>
      </c>
    </row>
    <row r="24" spans="2:13">
      <c r="B24" s="16" t="s">
        <v>27</v>
      </c>
      <c r="F24" s="18"/>
      <c r="G24" s="18"/>
      <c r="H24" s="18"/>
    </row>
    <row r="25" spans="2:13" ht="57.75" customHeight="1">
      <c r="B25" s="108" t="s">
        <v>246</v>
      </c>
      <c r="C25" s="109"/>
      <c r="D25" s="109"/>
      <c r="E25" s="109"/>
      <c r="F25" s="109"/>
      <c r="G25" s="109"/>
      <c r="H25" s="109"/>
      <c r="I25" s="109"/>
      <c r="J25" s="109"/>
      <c r="K25" s="109"/>
      <c r="L25" s="109"/>
      <c r="M25" s="110"/>
    </row>
    <row r="28" spans="2:13">
      <c r="F28" s="111"/>
      <c r="G28" s="111"/>
      <c r="H28" s="111"/>
      <c r="J28" s="111" t="s">
        <v>5</v>
      </c>
      <c r="K28" s="111"/>
      <c r="L28" s="111"/>
      <c r="M28" s="111"/>
    </row>
    <row r="29" spans="2:13" ht="18.75" thickBot="1">
      <c r="B29" s="10" t="s">
        <v>241</v>
      </c>
      <c r="C29" s="10"/>
      <c r="D29" s="10"/>
      <c r="E29" s="10"/>
      <c r="F29" s="11">
        <v>2019</v>
      </c>
      <c r="G29" s="11">
        <v>2020</v>
      </c>
      <c r="H29" s="25">
        <v>2021</v>
      </c>
      <c r="I29" s="28" t="s">
        <v>113</v>
      </c>
      <c r="J29" s="13" t="s">
        <v>8</v>
      </c>
      <c r="K29" s="13" t="s">
        <v>9</v>
      </c>
      <c r="L29" s="13" t="s">
        <v>10</v>
      </c>
      <c r="M29" s="13" t="s">
        <v>11</v>
      </c>
    </row>
    <row r="30" spans="2:13" ht="18.75" thickTop="1">
      <c r="B30" s="7" t="s">
        <v>242</v>
      </c>
      <c r="F30" s="63">
        <v>18469</v>
      </c>
      <c r="G30" s="63">
        <v>19950</v>
      </c>
      <c r="H30" s="63">
        <v>21168</v>
      </c>
      <c r="I30" s="59" t="s">
        <v>21</v>
      </c>
      <c r="J30" s="14" t="s">
        <v>247</v>
      </c>
      <c r="K30" s="14" t="s">
        <v>21</v>
      </c>
      <c r="L30" s="14" t="s">
        <v>21</v>
      </c>
      <c r="M30" s="49" t="s">
        <v>248</v>
      </c>
    </row>
    <row r="31" spans="2:13">
      <c r="C31" s="7" t="s">
        <v>251</v>
      </c>
      <c r="F31" s="68" t="s">
        <v>252</v>
      </c>
      <c r="G31" s="58">
        <v>7814</v>
      </c>
      <c r="H31" s="58">
        <v>9080</v>
      </c>
      <c r="I31" s="59" t="s">
        <v>21</v>
      </c>
      <c r="J31" s="14" t="s">
        <v>247</v>
      </c>
      <c r="K31" s="14" t="s">
        <v>21</v>
      </c>
      <c r="L31" s="14" t="s">
        <v>21</v>
      </c>
      <c r="M31" s="49" t="s">
        <v>248</v>
      </c>
    </row>
    <row r="32" spans="2:13">
      <c r="C32" s="7" t="s">
        <v>253</v>
      </c>
      <c r="F32" s="68" t="s">
        <v>252</v>
      </c>
      <c r="G32" s="58">
        <v>9513</v>
      </c>
      <c r="H32" s="58">
        <v>10038</v>
      </c>
      <c r="I32" s="59" t="s">
        <v>21</v>
      </c>
      <c r="J32" s="14" t="s">
        <v>247</v>
      </c>
      <c r="K32" s="14" t="s">
        <v>21</v>
      </c>
      <c r="L32" s="14" t="s">
        <v>21</v>
      </c>
      <c r="M32" s="49" t="s">
        <v>248</v>
      </c>
    </row>
    <row r="33" spans="2:13">
      <c r="C33" s="7" t="s">
        <v>254</v>
      </c>
      <c r="F33" s="68" t="s">
        <v>252</v>
      </c>
      <c r="G33" s="58">
        <v>2623</v>
      </c>
      <c r="H33" s="58">
        <v>2050</v>
      </c>
      <c r="I33" s="59" t="s">
        <v>21</v>
      </c>
      <c r="J33" s="14" t="s">
        <v>247</v>
      </c>
      <c r="K33" s="14" t="s">
        <v>21</v>
      </c>
      <c r="L33" s="14" t="s">
        <v>21</v>
      </c>
      <c r="M33" s="49" t="s">
        <v>248</v>
      </c>
    </row>
    <row r="34" spans="2:13">
      <c r="B34" s="66" t="s">
        <v>255</v>
      </c>
      <c r="I34" s="7"/>
    </row>
    <row r="35" spans="2:13">
      <c r="B35" s="66"/>
      <c r="I35" s="7"/>
    </row>
    <row r="36" spans="2:13">
      <c r="B36" s="16" t="s">
        <v>27</v>
      </c>
      <c r="F36" s="18"/>
      <c r="G36" s="18"/>
      <c r="H36" s="18"/>
    </row>
    <row r="37" spans="2:13" ht="64.5" customHeight="1">
      <c r="B37" s="108" t="s">
        <v>246</v>
      </c>
      <c r="C37" s="109"/>
      <c r="D37" s="109"/>
      <c r="E37" s="109"/>
      <c r="F37" s="109"/>
      <c r="G37" s="109"/>
      <c r="H37" s="109"/>
      <c r="I37" s="109"/>
      <c r="J37" s="109"/>
      <c r="K37" s="109"/>
      <c r="L37" s="109"/>
      <c r="M37" s="110"/>
    </row>
    <row r="38" spans="2:13">
      <c r="I38" s="7"/>
      <c r="J38" s="7"/>
      <c r="K38" s="7"/>
      <c r="L38" s="7"/>
      <c r="M38" s="7"/>
    </row>
    <row r="39" spans="2:13">
      <c r="I39" s="7"/>
      <c r="J39" s="7"/>
      <c r="K39" s="7"/>
      <c r="L39" s="7"/>
      <c r="M39" s="7"/>
    </row>
    <row r="40" spans="2:13">
      <c r="I40" s="7"/>
      <c r="J40" s="111" t="s">
        <v>5</v>
      </c>
      <c r="K40" s="111"/>
      <c r="L40" s="111"/>
      <c r="M40" s="111"/>
    </row>
    <row r="41" spans="2:13" ht="18.75" thickBot="1">
      <c r="B41" s="10" t="s">
        <v>256</v>
      </c>
      <c r="C41" s="10"/>
      <c r="D41" s="10"/>
      <c r="E41" s="10"/>
      <c r="F41" s="11">
        <v>2019</v>
      </c>
      <c r="G41" s="11">
        <v>2020</v>
      </c>
      <c r="H41" s="25">
        <v>2021</v>
      </c>
      <c r="I41" s="28" t="s">
        <v>113</v>
      </c>
      <c r="J41" s="13" t="s">
        <v>8</v>
      </c>
      <c r="K41" s="13" t="s">
        <v>9</v>
      </c>
      <c r="L41" s="13" t="s">
        <v>10</v>
      </c>
      <c r="M41" s="13" t="s">
        <v>11</v>
      </c>
    </row>
    <row r="42" spans="2:13" ht="18.75" thickTop="1">
      <c r="B42" s="7" t="s">
        <v>257</v>
      </c>
      <c r="F42" s="64">
        <v>24</v>
      </c>
      <c r="G42" s="64">
        <v>26</v>
      </c>
      <c r="H42" s="64">
        <v>22</v>
      </c>
      <c r="I42" s="59" t="s">
        <v>21</v>
      </c>
      <c r="J42" s="14" t="s">
        <v>258</v>
      </c>
      <c r="K42" s="14" t="s">
        <v>21</v>
      </c>
      <c r="L42" s="14" t="s">
        <v>21</v>
      </c>
      <c r="M42" s="49" t="s">
        <v>244</v>
      </c>
    </row>
    <row r="43" spans="2:13">
      <c r="I43" s="7"/>
      <c r="J43" s="7"/>
      <c r="K43" s="7"/>
      <c r="L43" s="7"/>
      <c r="M43" s="7"/>
    </row>
    <row r="44" spans="2:13">
      <c r="B44" s="16" t="s">
        <v>27</v>
      </c>
      <c r="F44" s="18"/>
      <c r="G44" s="18"/>
      <c r="H44" s="18"/>
    </row>
    <row r="45" spans="2:13" ht="61.5" customHeight="1">
      <c r="B45" s="108" t="s">
        <v>259</v>
      </c>
      <c r="C45" s="109"/>
      <c r="D45" s="109"/>
      <c r="E45" s="109"/>
      <c r="F45" s="109"/>
      <c r="G45" s="109"/>
      <c r="H45" s="109"/>
      <c r="I45" s="109"/>
      <c r="J45" s="109"/>
      <c r="K45" s="109"/>
      <c r="L45" s="109"/>
      <c r="M45" s="110"/>
    </row>
    <row r="46" spans="2:13" ht="16.5" customHeight="1">
      <c r="B46" s="44"/>
      <c r="C46" s="44"/>
      <c r="D46" s="44"/>
      <c r="E46" s="44"/>
      <c r="F46" s="44"/>
      <c r="G46" s="44"/>
      <c r="H46" s="44"/>
      <c r="I46" s="44"/>
      <c r="J46" s="44"/>
      <c r="K46" s="44"/>
      <c r="L46" s="44"/>
      <c r="M46" s="44"/>
    </row>
    <row r="47" spans="2:13" ht="16.5" customHeight="1">
      <c r="B47" s="44"/>
      <c r="C47" s="44"/>
      <c r="D47" s="44"/>
      <c r="E47" s="44"/>
      <c r="F47" s="44"/>
      <c r="G47" s="44"/>
      <c r="H47" s="44"/>
      <c r="I47" s="44"/>
      <c r="J47" s="44"/>
      <c r="K47" s="44"/>
      <c r="L47" s="44"/>
      <c r="M47" s="44"/>
    </row>
    <row r="48" spans="2:13" ht="16.5" customHeight="1">
      <c r="I48" s="7"/>
      <c r="J48" s="111" t="s">
        <v>5</v>
      </c>
      <c r="K48" s="111"/>
      <c r="L48" s="111"/>
      <c r="M48" s="111"/>
    </row>
    <row r="49" spans="2:13" ht="16.5" customHeight="1" thickBot="1">
      <c r="B49" s="10" t="s">
        <v>260</v>
      </c>
      <c r="C49" s="10"/>
      <c r="D49" s="10"/>
      <c r="E49" s="10"/>
      <c r="F49" s="11">
        <v>2019</v>
      </c>
      <c r="G49" s="11">
        <v>2020</v>
      </c>
      <c r="H49" s="25">
        <v>2021</v>
      </c>
      <c r="I49" s="28" t="s">
        <v>113</v>
      </c>
      <c r="J49" s="13" t="s">
        <v>8</v>
      </c>
      <c r="K49" s="13" t="s">
        <v>9</v>
      </c>
      <c r="L49" s="13" t="s">
        <v>10</v>
      </c>
      <c r="M49" s="13" t="s">
        <v>11</v>
      </c>
    </row>
    <row r="50" spans="2:13" ht="16.5" customHeight="1" thickTop="1">
      <c r="B50" s="7" t="s">
        <v>261</v>
      </c>
      <c r="F50" s="64">
        <v>100</v>
      </c>
      <c r="G50" s="64">
        <v>100</v>
      </c>
      <c r="H50" s="64">
        <v>100</v>
      </c>
      <c r="I50" s="59" t="s">
        <v>21</v>
      </c>
      <c r="J50" s="14" t="s">
        <v>262</v>
      </c>
      <c r="K50" s="14" t="s">
        <v>21</v>
      </c>
      <c r="L50" s="14" t="s">
        <v>21</v>
      </c>
      <c r="M50" s="49" t="s">
        <v>244</v>
      </c>
    </row>
    <row r="51" spans="2:13" ht="16.5" customHeight="1">
      <c r="B51" s="7" t="s">
        <v>263</v>
      </c>
      <c r="F51" s="67">
        <v>92.5</v>
      </c>
      <c r="G51" s="64">
        <v>93.4</v>
      </c>
      <c r="H51" s="64">
        <v>93</v>
      </c>
      <c r="I51" s="59" t="s">
        <v>21</v>
      </c>
      <c r="J51" s="14" t="s">
        <v>262</v>
      </c>
      <c r="K51" s="14" t="s">
        <v>21</v>
      </c>
      <c r="L51" s="14" t="s">
        <v>21</v>
      </c>
      <c r="M51" s="49" t="s">
        <v>244</v>
      </c>
    </row>
    <row r="52" spans="2:13" ht="16.5" customHeight="1">
      <c r="B52" s="7" t="s">
        <v>264</v>
      </c>
      <c r="F52" s="67">
        <v>0</v>
      </c>
      <c r="G52" s="64">
        <v>0</v>
      </c>
      <c r="H52" s="64">
        <v>0</v>
      </c>
      <c r="I52" s="59" t="s">
        <v>21</v>
      </c>
      <c r="J52" s="14" t="s">
        <v>262</v>
      </c>
      <c r="K52" s="14" t="s">
        <v>21</v>
      </c>
      <c r="L52" s="14" t="s">
        <v>21</v>
      </c>
      <c r="M52" s="49" t="s">
        <v>244</v>
      </c>
    </row>
    <row r="53" spans="2:13" ht="16.5" customHeight="1">
      <c r="B53" s="7" t="s">
        <v>265</v>
      </c>
      <c r="F53" s="67">
        <v>48</v>
      </c>
      <c r="G53" s="65">
        <v>28.68</v>
      </c>
      <c r="H53" s="64">
        <v>42</v>
      </c>
      <c r="I53" s="59" t="s">
        <v>21</v>
      </c>
      <c r="J53" s="14" t="s">
        <v>262</v>
      </c>
      <c r="K53" s="14" t="s">
        <v>21</v>
      </c>
      <c r="L53" s="14" t="s">
        <v>21</v>
      </c>
      <c r="M53" s="49" t="s">
        <v>244</v>
      </c>
    </row>
    <row r="54" spans="2:13" ht="16.5" customHeight="1">
      <c r="B54" s="7" t="s">
        <v>266</v>
      </c>
      <c r="F54" s="67">
        <v>100</v>
      </c>
      <c r="G54" s="65">
        <v>100</v>
      </c>
      <c r="H54" s="64">
        <v>100</v>
      </c>
      <c r="I54" s="59" t="s">
        <v>21</v>
      </c>
      <c r="J54" s="14" t="s">
        <v>262</v>
      </c>
      <c r="K54" s="14" t="s">
        <v>21</v>
      </c>
      <c r="L54" s="14" t="s">
        <v>21</v>
      </c>
      <c r="M54" s="49" t="s">
        <v>244</v>
      </c>
    </row>
    <row r="55" spans="2:13" ht="16.5" customHeight="1">
      <c r="B55" s="66"/>
      <c r="H55" s="64"/>
      <c r="J55" s="7"/>
      <c r="K55" s="7"/>
      <c r="L55" s="7"/>
      <c r="M55" s="7"/>
    </row>
    <row r="56" spans="2:13">
      <c r="B56" s="16" t="s">
        <v>27</v>
      </c>
      <c r="F56" s="18"/>
      <c r="G56" s="18"/>
      <c r="H56" s="18"/>
    </row>
    <row r="57" spans="2:13" ht="46.5" customHeight="1">
      <c r="B57" s="108" t="s">
        <v>267</v>
      </c>
      <c r="C57" s="109"/>
      <c r="D57" s="109"/>
      <c r="E57" s="109"/>
      <c r="F57" s="109"/>
      <c r="G57" s="109"/>
      <c r="H57" s="109"/>
      <c r="I57" s="109"/>
      <c r="J57" s="109"/>
      <c r="K57" s="109"/>
      <c r="L57" s="109"/>
      <c r="M57" s="110"/>
    </row>
    <row r="58" spans="2:13" ht="19.5" customHeight="1">
      <c r="B58" s="44"/>
      <c r="C58" s="44"/>
      <c r="D58" s="44"/>
      <c r="E58" s="44"/>
      <c r="F58" s="44"/>
      <c r="G58" s="44"/>
      <c r="H58" s="44"/>
      <c r="I58" s="44"/>
      <c r="J58" s="44"/>
      <c r="K58" s="44"/>
      <c r="L58" s="44"/>
      <c r="M58" s="44"/>
    </row>
    <row r="59" spans="2:13" ht="18" customHeight="1">
      <c r="B59" s="44"/>
      <c r="C59" s="44"/>
      <c r="D59" s="44"/>
      <c r="E59" s="44"/>
      <c r="F59" s="44"/>
      <c r="G59" s="44"/>
      <c r="H59" s="44"/>
      <c r="I59" s="44"/>
      <c r="J59" s="44"/>
      <c r="K59" s="44"/>
      <c r="L59" s="44"/>
      <c r="M59" s="44"/>
    </row>
    <row r="60" spans="2:13" ht="18" customHeight="1">
      <c r="B60" s="44"/>
      <c r="C60" s="44"/>
      <c r="D60" s="44"/>
      <c r="E60" s="44"/>
      <c r="F60" s="44"/>
      <c r="G60" s="44"/>
      <c r="H60" s="44"/>
      <c r="I60" s="44"/>
      <c r="J60" s="111" t="s">
        <v>5</v>
      </c>
      <c r="K60" s="111"/>
      <c r="L60" s="111"/>
      <c r="M60" s="111"/>
    </row>
    <row r="61" spans="2:13" ht="18.75" thickBot="1">
      <c r="B61" s="10" t="s">
        <v>268</v>
      </c>
      <c r="C61" s="10"/>
      <c r="D61" s="10"/>
      <c r="E61" s="10"/>
      <c r="F61" s="11">
        <v>2019</v>
      </c>
      <c r="G61" s="11">
        <v>2020</v>
      </c>
      <c r="H61" s="25">
        <v>2021</v>
      </c>
      <c r="I61" s="28" t="s">
        <v>113</v>
      </c>
      <c r="J61" s="13" t="s">
        <v>8</v>
      </c>
      <c r="K61" s="13" t="s">
        <v>9</v>
      </c>
      <c r="L61" s="13" t="s">
        <v>10</v>
      </c>
      <c r="M61" s="13" t="s">
        <v>11</v>
      </c>
    </row>
    <row r="62" spans="2:13" ht="18" customHeight="1" thickTop="1">
      <c r="B62" s="7" t="s">
        <v>269</v>
      </c>
      <c r="F62" s="70" t="s">
        <v>252</v>
      </c>
      <c r="G62" s="65">
        <v>141.78</v>
      </c>
      <c r="H62" s="65">
        <f>AVERAGE(H63:H67)</f>
        <v>127.726</v>
      </c>
      <c r="I62" s="59" t="s">
        <v>21</v>
      </c>
      <c r="J62" s="14" t="s">
        <v>270</v>
      </c>
      <c r="K62" s="14" t="s">
        <v>21</v>
      </c>
      <c r="L62" s="14" t="s">
        <v>21</v>
      </c>
      <c r="M62" s="49" t="s">
        <v>271</v>
      </c>
    </row>
    <row r="63" spans="2:13">
      <c r="C63" s="7" t="s">
        <v>12</v>
      </c>
      <c r="F63" s="70" t="s">
        <v>252</v>
      </c>
      <c r="G63" s="69">
        <v>101.58</v>
      </c>
      <c r="H63" s="69">
        <v>101.22</v>
      </c>
      <c r="I63" s="59" t="s">
        <v>21</v>
      </c>
      <c r="J63" s="14" t="s">
        <v>270</v>
      </c>
      <c r="K63" s="14" t="s">
        <v>21</v>
      </c>
      <c r="L63" s="14" t="s">
        <v>21</v>
      </c>
      <c r="M63" s="49" t="s">
        <v>271</v>
      </c>
    </row>
    <row r="64" spans="2:13">
      <c r="C64" s="7" t="s">
        <v>23</v>
      </c>
      <c r="F64" s="70" t="s">
        <v>252</v>
      </c>
      <c r="G64" s="69">
        <v>210.67</v>
      </c>
      <c r="H64" s="69">
        <v>193.85</v>
      </c>
      <c r="I64" s="59" t="s">
        <v>21</v>
      </c>
      <c r="J64" s="14" t="s">
        <v>270</v>
      </c>
      <c r="K64" s="14" t="s">
        <v>21</v>
      </c>
      <c r="L64" s="14" t="s">
        <v>21</v>
      </c>
      <c r="M64" s="49" t="s">
        <v>271</v>
      </c>
    </row>
    <row r="65" spans="2:13">
      <c r="C65" s="7" t="s">
        <v>20</v>
      </c>
      <c r="F65" s="70" t="s">
        <v>252</v>
      </c>
      <c r="G65" s="71">
        <v>100</v>
      </c>
      <c r="H65" s="65">
        <v>100</v>
      </c>
      <c r="I65" s="59" t="s">
        <v>21</v>
      </c>
      <c r="J65" s="14" t="s">
        <v>270</v>
      </c>
      <c r="K65" s="14" t="s">
        <v>21</v>
      </c>
      <c r="L65" s="14" t="s">
        <v>21</v>
      </c>
      <c r="M65" s="49" t="s">
        <v>271</v>
      </c>
    </row>
    <row r="66" spans="2:13">
      <c r="C66" s="7" t="s">
        <v>18</v>
      </c>
      <c r="F66" s="70" t="s">
        <v>252</v>
      </c>
      <c r="G66" s="71">
        <v>100</v>
      </c>
      <c r="H66" s="65">
        <v>100</v>
      </c>
      <c r="I66" s="59" t="s">
        <v>21</v>
      </c>
      <c r="J66" s="14" t="s">
        <v>270</v>
      </c>
      <c r="K66" s="14" t="s">
        <v>21</v>
      </c>
      <c r="L66" s="14" t="s">
        <v>21</v>
      </c>
      <c r="M66" s="49" t="s">
        <v>271</v>
      </c>
    </row>
    <row r="67" spans="2:13">
      <c r="C67" s="7" t="s">
        <v>25</v>
      </c>
      <c r="F67" s="70" t="s">
        <v>252</v>
      </c>
      <c r="G67" s="20">
        <v>196.65</v>
      </c>
      <c r="H67" s="7">
        <v>143.56</v>
      </c>
      <c r="I67" s="59" t="s">
        <v>21</v>
      </c>
      <c r="J67" s="14" t="s">
        <v>270</v>
      </c>
      <c r="K67" s="14" t="s">
        <v>21</v>
      </c>
      <c r="L67" s="14" t="s">
        <v>21</v>
      </c>
      <c r="M67" s="49" t="s">
        <v>271</v>
      </c>
    </row>
    <row r="68" spans="2:13">
      <c r="B68" s="66" t="s">
        <v>255</v>
      </c>
      <c r="I68" s="7"/>
      <c r="J68" s="7"/>
      <c r="K68" s="7"/>
      <c r="L68" s="7"/>
      <c r="M68" s="7"/>
    </row>
    <row r="70" spans="2:13" ht="18" customHeight="1">
      <c r="B70" s="16" t="s">
        <v>27</v>
      </c>
      <c r="F70" s="18"/>
      <c r="G70" s="18"/>
      <c r="H70" s="18"/>
    </row>
    <row r="71" spans="2:13" ht="97.5" customHeight="1">
      <c r="B71" s="108" t="s">
        <v>272</v>
      </c>
      <c r="C71" s="109"/>
      <c r="D71" s="109"/>
      <c r="E71" s="109"/>
      <c r="F71" s="109"/>
      <c r="G71" s="109"/>
      <c r="H71" s="109"/>
      <c r="I71" s="109"/>
      <c r="J71" s="109"/>
      <c r="K71" s="109"/>
      <c r="L71" s="109"/>
      <c r="M71" s="110"/>
    </row>
    <row r="73" spans="2:13">
      <c r="J73" s="111" t="s">
        <v>5</v>
      </c>
      <c r="K73" s="111"/>
      <c r="L73" s="111"/>
      <c r="M73" s="111"/>
    </row>
    <row r="74" spans="2:13" ht="18.75" thickBot="1">
      <c r="B74" s="10" t="s">
        <v>273</v>
      </c>
      <c r="C74" s="10"/>
      <c r="D74" s="10"/>
      <c r="E74" s="10"/>
      <c r="F74" s="11">
        <v>2019</v>
      </c>
      <c r="G74" s="11">
        <v>2020</v>
      </c>
      <c r="H74" s="25">
        <v>2021</v>
      </c>
      <c r="I74" s="28" t="s">
        <v>113</v>
      </c>
      <c r="J74" s="13" t="s">
        <v>8</v>
      </c>
      <c r="K74" s="13" t="s">
        <v>9</v>
      </c>
      <c r="L74" s="13" t="s">
        <v>10</v>
      </c>
      <c r="M74" s="13" t="s">
        <v>11</v>
      </c>
    </row>
    <row r="75" spans="2:13" ht="18.75" thickTop="1">
      <c r="B75" s="7" t="s">
        <v>274</v>
      </c>
      <c r="F75" s="70">
        <f>AVERAGE(F76:F80)</f>
        <v>6.33</v>
      </c>
      <c r="G75" s="70">
        <f t="shared" ref="G75:H75" si="0">AVERAGE(G76:G80)</f>
        <v>5.218</v>
      </c>
      <c r="H75" s="70">
        <f t="shared" si="0"/>
        <v>7.669999999999999</v>
      </c>
      <c r="I75" s="59" t="s">
        <v>21</v>
      </c>
      <c r="J75" s="14" t="s">
        <v>275</v>
      </c>
      <c r="K75" s="14" t="s">
        <v>21</v>
      </c>
      <c r="L75" s="14" t="s">
        <v>21</v>
      </c>
      <c r="M75" s="49" t="s">
        <v>276</v>
      </c>
    </row>
    <row r="76" spans="2:13">
      <c r="C76" s="7" t="s">
        <v>12</v>
      </c>
      <c r="F76" s="70">
        <v>4.5999999999999996</v>
      </c>
      <c r="G76" s="69">
        <v>4.33</v>
      </c>
      <c r="H76" s="69">
        <v>5.3</v>
      </c>
      <c r="I76" s="59" t="s">
        <v>21</v>
      </c>
      <c r="J76" s="14" t="s">
        <v>275</v>
      </c>
      <c r="K76" s="14" t="s">
        <v>21</v>
      </c>
      <c r="L76" s="14" t="s">
        <v>21</v>
      </c>
      <c r="M76" s="49" t="s">
        <v>276</v>
      </c>
    </row>
    <row r="77" spans="2:13">
      <c r="C77" s="7" t="s">
        <v>23</v>
      </c>
      <c r="F77" s="70">
        <v>12.6</v>
      </c>
      <c r="G77" s="69">
        <v>9.33</v>
      </c>
      <c r="H77" s="69">
        <v>5.37</v>
      </c>
      <c r="I77" s="59" t="s">
        <v>21</v>
      </c>
      <c r="J77" s="14" t="s">
        <v>275</v>
      </c>
      <c r="K77" s="14" t="s">
        <v>21</v>
      </c>
      <c r="L77" s="14" t="s">
        <v>21</v>
      </c>
      <c r="M77" s="49" t="s">
        <v>276</v>
      </c>
    </row>
    <row r="78" spans="2:13">
      <c r="C78" s="7" t="s">
        <v>20</v>
      </c>
      <c r="F78" s="70">
        <v>2.5099999999999998</v>
      </c>
      <c r="G78" s="20">
        <v>7.0000000000000007E-2</v>
      </c>
      <c r="H78" s="7">
        <v>0.04</v>
      </c>
      <c r="I78" s="59" t="s">
        <v>21</v>
      </c>
      <c r="J78" s="14" t="s">
        <v>275</v>
      </c>
      <c r="K78" s="14" t="s">
        <v>21</v>
      </c>
      <c r="L78" s="14" t="s">
        <v>21</v>
      </c>
      <c r="M78" s="49" t="s">
        <v>276</v>
      </c>
    </row>
    <row r="79" spans="2:13">
      <c r="C79" s="7" t="s">
        <v>18</v>
      </c>
      <c r="F79" s="70">
        <v>1.1399999999999999</v>
      </c>
      <c r="G79" s="71">
        <v>9.6999999999999993</v>
      </c>
      <c r="H79" s="65">
        <v>8.8699999999999992</v>
      </c>
      <c r="I79" s="59" t="s">
        <v>21</v>
      </c>
      <c r="J79" s="14" t="s">
        <v>275</v>
      </c>
      <c r="K79" s="14" t="s">
        <v>21</v>
      </c>
      <c r="L79" s="14" t="s">
        <v>21</v>
      </c>
      <c r="M79" s="49" t="s">
        <v>276</v>
      </c>
    </row>
    <row r="80" spans="2:13">
      <c r="C80" s="7" t="s">
        <v>25</v>
      </c>
      <c r="F80" s="70">
        <v>10.8</v>
      </c>
      <c r="G80" s="7">
        <v>2.66</v>
      </c>
      <c r="H80" s="7">
        <v>18.77</v>
      </c>
      <c r="I80" s="59" t="s">
        <v>21</v>
      </c>
      <c r="J80" s="14" t="s">
        <v>275</v>
      </c>
      <c r="K80" s="14" t="s">
        <v>21</v>
      </c>
      <c r="L80" s="14" t="s">
        <v>21</v>
      </c>
      <c r="M80" s="49" t="s">
        <v>276</v>
      </c>
    </row>
    <row r="81" spans="2:13">
      <c r="B81" s="66"/>
      <c r="I81" s="7"/>
      <c r="J81" s="7"/>
      <c r="K81" s="7"/>
      <c r="L81" s="7"/>
      <c r="M81" s="7"/>
    </row>
    <row r="83" spans="2:13">
      <c r="B83" s="16" t="s">
        <v>27</v>
      </c>
      <c r="F83" s="18"/>
      <c r="G83" s="18"/>
      <c r="H83" s="18"/>
    </row>
    <row r="84" spans="2:13" ht="63.75" customHeight="1">
      <c r="B84" s="108" t="s">
        <v>259</v>
      </c>
      <c r="C84" s="109"/>
      <c r="D84" s="109"/>
      <c r="E84" s="109"/>
      <c r="F84" s="109"/>
      <c r="G84" s="109"/>
      <c r="H84" s="109"/>
      <c r="I84" s="109"/>
      <c r="J84" s="109"/>
      <c r="K84" s="109"/>
      <c r="L84" s="109"/>
      <c r="M84" s="110"/>
    </row>
    <row r="85" spans="2:13" ht="38.25" customHeight="1"/>
    <row r="86" spans="2:13">
      <c r="J86" s="111" t="s">
        <v>5</v>
      </c>
      <c r="K86" s="111"/>
      <c r="L86" s="111"/>
      <c r="M86" s="111"/>
    </row>
    <row r="87" spans="2:13" ht="18.75" thickBot="1">
      <c r="B87" s="10" t="s">
        <v>277</v>
      </c>
      <c r="C87" s="10"/>
      <c r="D87" s="10"/>
      <c r="E87" s="10"/>
      <c r="F87" s="11">
        <v>2019</v>
      </c>
      <c r="G87" s="11">
        <v>2020</v>
      </c>
      <c r="H87" s="25">
        <v>2021</v>
      </c>
      <c r="I87" s="28" t="s">
        <v>113</v>
      </c>
      <c r="J87" s="13" t="s">
        <v>8</v>
      </c>
      <c r="K87" s="13" t="s">
        <v>9</v>
      </c>
      <c r="L87" s="13" t="s">
        <v>10</v>
      </c>
      <c r="M87" s="13" t="s">
        <v>11</v>
      </c>
    </row>
    <row r="88" spans="2:13" ht="18.75" thickTop="1">
      <c r="B88" s="7" t="s">
        <v>278</v>
      </c>
      <c r="F88" s="70" t="s">
        <v>252</v>
      </c>
      <c r="G88" s="20">
        <v>9.75</v>
      </c>
      <c r="H88" s="20">
        <v>20.100000000000001</v>
      </c>
      <c r="I88" s="59" t="s">
        <v>21</v>
      </c>
      <c r="J88" s="14" t="s">
        <v>279</v>
      </c>
      <c r="K88" s="14" t="s">
        <v>21</v>
      </c>
      <c r="L88" s="14" t="s">
        <v>21</v>
      </c>
      <c r="M88" s="49" t="s">
        <v>244</v>
      </c>
    </row>
    <row r="89" spans="2:13">
      <c r="C89" s="7" t="s">
        <v>280</v>
      </c>
      <c r="F89" s="70" t="s">
        <v>252</v>
      </c>
      <c r="G89" s="20">
        <v>28.81</v>
      </c>
      <c r="H89" s="69">
        <v>52.25</v>
      </c>
      <c r="I89" s="59" t="s">
        <v>21</v>
      </c>
      <c r="J89" s="14" t="s">
        <v>279</v>
      </c>
      <c r="K89" s="14" t="s">
        <v>21</v>
      </c>
      <c r="L89" s="14" t="s">
        <v>21</v>
      </c>
      <c r="M89" s="49" t="s">
        <v>244</v>
      </c>
    </row>
    <row r="90" spans="2:13">
      <c r="C90" s="7" t="s">
        <v>208</v>
      </c>
      <c r="F90" s="70" t="s">
        <v>252</v>
      </c>
      <c r="G90" s="69">
        <v>100</v>
      </c>
      <c r="H90" s="69">
        <v>97.74</v>
      </c>
      <c r="I90" s="59" t="s">
        <v>21</v>
      </c>
      <c r="J90" s="14" t="s">
        <v>279</v>
      </c>
      <c r="K90" s="14" t="s">
        <v>21</v>
      </c>
      <c r="L90" s="14" t="s">
        <v>21</v>
      </c>
      <c r="M90" s="49" t="s">
        <v>244</v>
      </c>
    </row>
    <row r="91" spans="2:13">
      <c r="C91" s="7" t="s">
        <v>281</v>
      </c>
      <c r="F91" s="70" t="s">
        <v>252</v>
      </c>
      <c r="G91" s="69">
        <v>86.46</v>
      </c>
      <c r="H91" s="20">
        <v>96.46</v>
      </c>
      <c r="I91" s="59" t="s">
        <v>21</v>
      </c>
      <c r="J91" s="14" t="s">
        <v>279</v>
      </c>
      <c r="K91" s="14" t="s">
        <v>21</v>
      </c>
      <c r="L91" s="14" t="s">
        <v>21</v>
      </c>
      <c r="M91" s="49" t="s">
        <v>244</v>
      </c>
    </row>
    <row r="92" spans="2:13">
      <c r="C92" s="7" t="s">
        <v>282</v>
      </c>
      <c r="F92" s="70" t="s">
        <v>252</v>
      </c>
      <c r="G92" s="20">
        <v>100</v>
      </c>
      <c r="H92" s="71">
        <v>88.26</v>
      </c>
      <c r="I92" s="59" t="s">
        <v>21</v>
      </c>
      <c r="J92" s="14" t="s">
        <v>279</v>
      </c>
      <c r="K92" s="14" t="s">
        <v>21</v>
      </c>
      <c r="L92" s="14" t="s">
        <v>21</v>
      </c>
      <c r="M92" s="49" t="s">
        <v>244</v>
      </c>
    </row>
    <row r="93" spans="2:13">
      <c r="C93" s="7" t="s">
        <v>210</v>
      </c>
      <c r="F93" s="70" t="s">
        <v>252</v>
      </c>
      <c r="G93" s="71">
        <v>30.32</v>
      </c>
      <c r="H93" s="20">
        <v>87.8</v>
      </c>
      <c r="I93" s="59" t="s">
        <v>21</v>
      </c>
      <c r="J93" s="14" t="s">
        <v>279</v>
      </c>
      <c r="K93" s="14" t="s">
        <v>21</v>
      </c>
      <c r="L93" s="14" t="s">
        <v>21</v>
      </c>
      <c r="M93" s="49" t="s">
        <v>244</v>
      </c>
    </row>
    <row r="94" spans="2:13">
      <c r="B94" s="66"/>
      <c r="C94" s="7" t="s">
        <v>211</v>
      </c>
      <c r="F94" s="70" t="s">
        <v>252</v>
      </c>
      <c r="G94" s="20">
        <v>1.45</v>
      </c>
      <c r="H94" s="20">
        <v>3.74</v>
      </c>
      <c r="I94" s="59" t="s">
        <v>21</v>
      </c>
      <c r="J94" s="14" t="s">
        <v>279</v>
      </c>
      <c r="K94" s="14" t="s">
        <v>21</v>
      </c>
      <c r="L94" s="14" t="s">
        <v>21</v>
      </c>
      <c r="M94" s="49" t="s">
        <v>244</v>
      </c>
    </row>
    <row r="95" spans="2:13">
      <c r="B95" s="66" t="s">
        <v>255</v>
      </c>
    </row>
    <row r="96" spans="2:13">
      <c r="B96" s="66"/>
    </row>
    <row r="97" spans="2:13">
      <c r="B97" s="16" t="s">
        <v>27</v>
      </c>
      <c r="F97" s="18"/>
      <c r="G97" s="18"/>
      <c r="H97" s="18"/>
    </row>
    <row r="98" spans="2:13" ht="54.75" customHeight="1">
      <c r="B98" s="108" t="s">
        <v>283</v>
      </c>
      <c r="C98" s="109"/>
      <c r="D98" s="109"/>
      <c r="E98" s="109"/>
      <c r="F98" s="109"/>
      <c r="G98" s="109"/>
      <c r="H98" s="109"/>
      <c r="I98" s="109"/>
      <c r="J98" s="109"/>
      <c r="K98" s="109"/>
      <c r="L98" s="109"/>
      <c r="M98" s="110"/>
    </row>
  </sheetData>
  <mergeCells count="19">
    <mergeCell ref="B98:M98"/>
    <mergeCell ref="J73:M73"/>
    <mergeCell ref="J86:M86"/>
    <mergeCell ref="B84:M84"/>
    <mergeCell ref="J48:M48"/>
    <mergeCell ref="B57:M57"/>
    <mergeCell ref="J60:M60"/>
    <mergeCell ref="F4:H4"/>
    <mergeCell ref="J4:M4"/>
    <mergeCell ref="B16:M16"/>
    <mergeCell ref="F18:H18"/>
    <mergeCell ref="J18:M18"/>
    <mergeCell ref="B45:M45"/>
    <mergeCell ref="B71:M71"/>
    <mergeCell ref="B25:M25"/>
    <mergeCell ref="F28:H28"/>
    <mergeCell ref="J28:M28"/>
    <mergeCell ref="B37:M37"/>
    <mergeCell ref="J40:M40"/>
  </mergeCells>
  <phoneticPr fontId="7" type="noConversion"/>
  <pageMargins left="0.511811024" right="0.511811024" top="0.78740157499999996" bottom="0.78740157499999996" header="0.31496062000000002" footer="0.31496062000000002"/>
  <pageSetup paperSize="9" orientation="portrait" r:id="rId1"/>
  <ignoredErrors>
    <ignoredError sqref="M6:M12 M50:M54 M88:M94 M42" numberStoredAsText="1"/>
    <ignoredError sqref="M62:M67" twoDigitTextYear="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BBD4E-280F-464E-8023-33BCC17200F2}">
  <dimension ref="B2:M65"/>
  <sheetViews>
    <sheetView showGridLines="0" topLeftCell="A43" zoomScale="90" zoomScaleNormal="90" workbookViewId="0">
      <selection activeCell="B36" sqref="B36:M36"/>
    </sheetView>
  </sheetViews>
  <sheetFormatPr defaultRowHeight="18"/>
  <cols>
    <col min="1" max="1" width="3.42578125" style="7" customWidth="1"/>
    <col min="2" max="4" width="9.140625" style="7"/>
    <col min="5" max="5" width="33.7109375" style="7" customWidth="1"/>
    <col min="6" max="6" width="14.85546875" style="7" customWidth="1"/>
    <col min="7" max="7" width="16.28515625" style="7" customWidth="1"/>
    <col min="8" max="8" width="18.28515625" style="7" customWidth="1"/>
    <col min="9" max="9" width="37.7109375" style="14" customWidth="1"/>
    <col min="10" max="11" width="13.85546875" style="14" customWidth="1"/>
    <col min="12" max="12" width="11.7109375" style="14" customWidth="1"/>
    <col min="13" max="13" width="14.85546875" style="14" customWidth="1"/>
    <col min="14" max="16384" width="9.140625" style="7"/>
  </cols>
  <sheetData>
    <row r="2" spans="2:13" ht="18.75">
      <c r="B2" s="43" t="s">
        <v>284</v>
      </c>
    </row>
    <row r="3" spans="2:13" ht="15" customHeight="1"/>
    <row r="4" spans="2:13" ht="21.75" customHeight="1">
      <c r="F4" s="111"/>
      <c r="G4" s="111"/>
      <c r="H4" s="111"/>
      <c r="J4" s="111" t="s">
        <v>5</v>
      </c>
      <c r="K4" s="111"/>
      <c r="L4" s="111"/>
      <c r="M4" s="111"/>
    </row>
    <row r="5" spans="2:13" ht="21" customHeight="1" thickBot="1">
      <c r="B5" s="10" t="s">
        <v>285</v>
      </c>
      <c r="C5" s="10"/>
      <c r="D5" s="10"/>
      <c r="E5" s="10"/>
      <c r="F5" s="11">
        <v>2019</v>
      </c>
      <c r="G5" s="11">
        <v>2020</v>
      </c>
      <c r="H5" s="25">
        <v>2021</v>
      </c>
      <c r="I5" s="28" t="s">
        <v>113</v>
      </c>
      <c r="J5" s="13" t="s">
        <v>8</v>
      </c>
      <c r="K5" s="13" t="s">
        <v>9</v>
      </c>
      <c r="L5" s="13" t="s">
        <v>10</v>
      </c>
      <c r="M5" s="13" t="s">
        <v>11</v>
      </c>
    </row>
    <row r="6" spans="2:13" ht="18.75" thickTop="1">
      <c r="B6" s="7" t="s">
        <v>286</v>
      </c>
      <c r="F6" s="93" t="s">
        <v>21</v>
      </c>
      <c r="G6" s="69">
        <v>874783.26861999999</v>
      </c>
      <c r="H6" s="69">
        <v>1001125.26217</v>
      </c>
      <c r="I6" s="59" t="s">
        <v>21</v>
      </c>
      <c r="J6" s="14" t="s">
        <v>287</v>
      </c>
      <c r="K6" s="14" t="s">
        <v>288</v>
      </c>
      <c r="L6" s="14" t="s">
        <v>21</v>
      </c>
      <c r="M6" s="49" t="s">
        <v>179</v>
      </c>
    </row>
    <row r="7" spans="2:13">
      <c r="C7" s="7" t="s">
        <v>289</v>
      </c>
      <c r="F7" s="93" t="s">
        <v>21</v>
      </c>
      <c r="G7" s="69">
        <v>380702.88568000001</v>
      </c>
      <c r="H7" s="69">
        <v>357070.46622</v>
      </c>
      <c r="I7" s="59" t="s">
        <v>21</v>
      </c>
      <c r="J7" s="14" t="s">
        <v>287</v>
      </c>
      <c r="K7" s="14" t="s">
        <v>288</v>
      </c>
      <c r="L7" s="14" t="s">
        <v>21</v>
      </c>
      <c r="M7" s="49" t="s">
        <v>179</v>
      </c>
    </row>
    <row r="8" spans="2:13">
      <c r="C8" s="7" t="s">
        <v>290</v>
      </c>
      <c r="F8" s="93" t="s">
        <v>21</v>
      </c>
      <c r="G8" s="96">
        <v>144658.83094000001</v>
      </c>
      <c r="H8" s="96">
        <v>144753.87695000001</v>
      </c>
      <c r="I8" s="59" t="s">
        <v>21</v>
      </c>
      <c r="J8" s="14" t="s">
        <v>287</v>
      </c>
      <c r="K8" s="14" t="s">
        <v>288</v>
      </c>
      <c r="L8" s="14" t="s">
        <v>21</v>
      </c>
      <c r="M8" s="49" t="s">
        <v>179</v>
      </c>
    </row>
    <row r="9" spans="2:13">
      <c r="C9" s="7" t="s">
        <v>291</v>
      </c>
      <c r="F9" s="93" t="s">
        <v>21</v>
      </c>
      <c r="G9" s="69">
        <v>94393.040999999997</v>
      </c>
      <c r="H9" s="69">
        <v>145498.83699999997</v>
      </c>
      <c r="I9" s="59" t="s">
        <v>21</v>
      </c>
      <c r="J9" s="14" t="s">
        <v>287</v>
      </c>
      <c r="K9" s="14" t="s">
        <v>288</v>
      </c>
      <c r="L9" s="14" t="s">
        <v>21</v>
      </c>
      <c r="M9" s="49" t="s">
        <v>179</v>
      </c>
    </row>
    <row r="10" spans="2:13">
      <c r="C10" s="7" t="s">
        <v>292</v>
      </c>
      <c r="F10" s="93" t="s">
        <v>21</v>
      </c>
      <c r="G10" s="69">
        <v>167865.56599999999</v>
      </c>
      <c r="H10" s="69">
        <v>203449.321</v>
      </c>
      <c r="I10" s="59" t="s">
        <v>21</v>
      </c>
      <c r="J10" s="14" t="s">
        <v>287</v>
      </c>
      <c r="K10" s="14" t="s">
        <v>288</v>
      </c>
      <c r="L10" s="14" t="s">
        <v>21</v>
      </c>
      <c r="M10" s="49" t="s">
        <v>179</v>
      </c>
    </row>
    <row r="11" spans="2:13">
      <c r="C11" s="7" t="s">
        <v>293</v>
      </c>
      <c r="F11" s="93" t="s">
        <v>21</v>
      </c>
      <c r="G11" s="69">
        <v>87162.945000000007</v>
      </c>
      <c r="H11" s="69">
        <v>150352.761</v>
      </c>
      <c r="I11" s="59" t="s">
        <v>21</v>
      </c>
      <c r="J11" s="14" t="s">
        <v>287</v>
      </c>
      <c r="K11" s="14" t="s">
        <v>288</v>
      </c>
      <c r="L11" s="14" t="s">
        <v>21</v>
      </c>
      <c r="M11" s="49" t="s">
        <v>179</v>
      </c>
    </row>
    <row r="12" spans="2:13">
      <c r="F12" s="63"/>
      <c r="G12" s="63"/>
      <c r="H12" s="63"/>
      <c r="I12" s="63"/>
      <c r="J12" s="63"/>
      <c r="K12" s="63"/>
      <c r="L12" s="63"/>
      <c r="M12" s="63"/>
    </row>
    <row r="13" spans="2:13">
      <c r="B13" s="16" t="s">
        <v>27</v>
      </c>
      <c r="F13" s="18"/>
      <c r="G13" s="18"/>
      <c r="H13" s="18"/>
    </row>
    <row r="14" spans="2:13" ht="80.25" customHeight="1">
      <c r="B14" s="108" t="s">
        <v>294</v>
      </c>
      <c r="C14" s="109"/>
      <c r="D14" s="109"/>
      <c r="E14" s="109"/>
      <c r="F14" s="109"/>
      <c r="G14" s="109"/>
      <c r="H14" s="109"/>
      <c r="I14" s="109"/>
      <c r="J14" s="109"/>
      <c r="K14" s="109"/>
      <c r="L14" s="109"/>
      <c r="M14" s="110"/>
    </row>
    <row r="17" spans="2:13">
      <c r="F17" s="111"/>
      <c r="G17" s="111"/>
      <c r="H17" s="111"/>
      <c r="J17" s="111" t="s">
        <v>5</v>
      </c>
      <c r="K17" s="111"/>
      <c r="L17" s="111"/>
      <c r="M17" s="111"/>
    </row>
    <row r="18" spans="2:13" ht="18.75" thickBot="1">
      <c r="B18" s="10" t="s">
        <v>295</v>
      </c>
      <c r="C18" s="10"/>
      <c r="D18" s="10"/>
      <c r="E18" s="10"/>
      <c r="F18" s="11">
        <v>2019</v>
      </c>
      <c r="G18" s="11">
        <v>2020</v>
      </c>
      <c r="H18" s="25">
        <v>2021</v>
      </c>
      <c r="I18" s="28" t="s">
        <v>113</v>
      </c>
      <c r="J18" s="13" t="s">
        <v>8</v>
      </c>
      <c r="K18" s="13" t="s">
        <v>9</v>
      </c>
      <c r="L18" s="13" t="s">
        <v>10</v>
      </c>
      <c r="M18" s="13" t="s">
        <v>11</v>
      </c>
    </row>
    <row r="19" spans="2:13" ht="18.75" thickTop="1">
      <c r="C19" s="7" t="s">
        <v>296</v>
      </c>
      <c r="F19" s="63">
        <v>100</v>
      </c>
      <c r="G19" s="63">
        <v>100</v>
      </c>
      <c r="H19" s="63">
        <v>100</v>
      </c>
      <c r="I19" s="59" t="s">
        <v>21</v>
      </c>
      <c r="J19" s="14" t="s">
        <v>287</v>
      </c>
      <c r="K19" s="14" t="s">
        <v>297</v>
      </c>
      <c r="L19" s="14" t="s">
        <v>21</v>
      </c>
      <c r="M19" s="49" t="s">
        <v>179</v>
      </c>
    </row>
    <row r="20" spans="2:13">
      <c r="C20" s="7" t="s">
        <v>298</v>
      </c>
      <c r="F20" s="58">
        <v>50</v>
      </c>
      <c r="G20" s="58">
        <v>100</v>
      </c>
      <c r="H20" s="58">
        <v>100</v>
      </c>
      <c r="I20" s="59" t="s">
        <v>21</v>
      </c>
      <c r="J20" s="14" t="s">
        <v>287</v>
      </c>
      <c r="K20" s="14" t="s">
        <v>297</v>
      </c>
      <c r="L20" s="14" t="s">
        <v>21</v>
      </c>
      <c r="M20" s="49" t="s">
        <v>179</v>
      </c>
    </row>
    <row r="21" spans="2:13">
      <c r="C21" s="7" t="s">
        <v>299</v>
      </c>
      <c r="F21" s="63">
        <v>0</v>
      </c>
      <c r="G21" s="63">
        <v>0</v>
      </c>
      <c r="H21" s="63">
        <v>100</v>
      </c>
      <c r="I21" s="59" t="s">
        <v>21</v>
      </c>
      <c r="J21" s="14" t="s">
        <v>287</v>
      </c>
      <c r="K21" s="14" t="s">
        <v>297</v>
      </c>
      <c r="L21" s="14" t="s">
        <v>21</v>
      </c>
      <c r="M21" s="49" t="s">
        <v>179</v>
      </c>
    </row>
    <row r="22" spans="2:13">
      <c r="C22" s="7" t="s">
        <v>300</v>
      </c>
      <c r="F22" s="63">
        <v>100</v>
      </c>
      <c r="G22" s="63">
        <v>100</v>
      </c>
      <c r="H22" s="63">
        <v>100</v>
      </c>
      <c r="I22" s="59" t="s">
        <v>21</v>
      </c>
      <c r="J22" s="14" t="s">
        <v>287</v>
      </c>
      <c r="K22" s="14" t="s">
        <v>297</v>
      </c>
      <c r="L22" s="14" t="s">
        <v>21</v>
      </c>
      <c r="M22" s="49" t="s">
        <v>179</v>
      </c>
    </row>
    <row r="23" spans="2:13">
      <c r="C23" s="7" t="s">
        <v>301</v>
      </c>
      <c r="F23" s="63">
        <v>100</v>
      </c>
      <c r="G23" s="63">
        <v>100</v>
      </c>
      <c r="H23" s="63">
        <v>100</v>
      </c>
      <c r="I23" s="59" t="s">
        <v>21</v>
      </c>
      <c r="J23" s="14" t="s">
        <v>287</v>
      </c>
      <c r="K23" s="14" t="s">
        <v>297</v>
      </c>
      <c r="L23" s="14" t="s">
        <v>21</v>
      </c>
      <c r="M23" s="49" t="s">
        <v>179</v>
      </c>
    </row>
    <row r="24" spans="2:13">
      <c r="F24" s="63"/>
      <c r="G24" s="63"/>
      <c r="H24" s="63"/>
      <c r="I24" s="63"/>
      <c r="J24" s="63"/>
      <c r="K24" s="63"/>
      <c r="L24" s="63"/>
      <c r="M24" s="63"/>
    </row>
    <row r="25" spans="2:13">
      <c r="B25" s="16" t="s">
        <v>27</v>
      </c>
      <c r="F25" s="18"/>
      <c r="G25" s="18"/>
      <c r="H25" s="18"/>
    </row>
    <row r="26" spans="2:13" ht="72" customHeight="1">
      <c r="B26" s="108" t="s">
        <v>302</v>
      </c>
      <c r="C26" s="109"/>
      <c r="D26" s="109"/>
      <c r="E26" s="109"/>
      <c r="F26" s="109"/>
      <c r="G26" s="109"/>
      <c r="H26" s="109"/>
      <c r="I26" s="109"/>
      <c r="J26" s="109"/>
      <c r="K26" s="109"/>
      <c r="L26" s="109"/>
      <c r="M26" s="110"/>
    </row>
    <row r="27" spans="2:13" ht="30" customHeight="1">
      <c r="B27" s="44"/>
      <c r="C27" s="44"/>
      <c r="D27" s="44"/>
      <c r="E27" s="44"/>
      <c r="F27" s="44"/>
      <c r="G27" s="44"/>
      <c r="H27" s="44"/>
      <c r="I27" s="44"/>
      <c r="J27" s="44"/>
      <c r="K27" s="44"/>
      <c r="L27" s="44"/>
      <c r="M27" s="44"/>
    </row>
    <row r="28" spans="2:13">
      <c r="F28" s="111"/>
      <c r="G28" s="111"/>
      <c r="H28" s="111"/>
      <c r="J28" s="111" t="s">
        <v>5</v>
      </c>
      <c r="K28" s="111"/>
      <c r="L28" s="111"/>
      <c r="M28" s="111"/>
    </row>
    <row r="29" spans="2:13" ht="18.75" thickBot="1">
      <c r="B29" s="10" t="s">
        <v>303</v>
      </c>
      <c r="C29" s="10"/>
      <c r="D29" s="10"/>
      <c r="E29" s="10"/>
      <c r="F29" s="11">
        <v>2019</v>
      </c>
      <c r="G29" s="11">
        <v>2020</v>
      </c>
      <c r="H29" s="25">
        <v>2021</v>
      </c>
      <c r="I29" s="28" t="s">
        <v>113</v>
      </c>
      <c r="J29" s="13" t="s">
        <v>8</v>
      </c>
      <c r="K29" s="13" t="s">
        <v>9</v>
      </c>
      <c r="L29" s="13" t="s">
        <v>10</v>
      </c>
      <c r="M29" s="13" t="s">
        <v>11</v>
      </c>
    </row>
    <row r="30" spans="2:13" ht="18.75" thickTop="1">
      <c r="B30" s="7" t="s">
        <v>304</v>
      </c>
      <c r="F30" s="67" t="s">
        <v>21</v>
      </c>
      <c r="G30" s="69">
        <v>1442239.61</v>
      </c>
      <c r="H30" s="69">
        <v>1727106.17</v>
      </c>
      <c r="I30" s="59" t="s">
        <v>21</v>
      </c>
      <c r="J30" s="14" t="s">
        <v>287</v>
      </c>
      <c r="K30" s="14" t="s">
        <v>297</v>
      </c>
      <c r="L30" s="14" t="s">
        <v>21</v>
      </c>
      <c r="M30" s="49" t="s">
        <v>179</v>
      </c>
    </row>
    <row r="31" spans="2:13">
      <c r="C31" s="7" t="s">
        <v>305</v>
      </c>
      <c r="F31" s="67" t="s">
        <v>21</v>
      </c>
      <c r="G31" s="69">
        <v>821610.48</v>
      </c>
      <c r="H31" s="69">
        <v>938628.94</v>
      </c>
      <c r="I31" s="59" t="s">
        <v>21</v>
      </c>
      <c r="J31" s="14" t="s">
        <v>287</v>
      </c>
      <c r="K31" s="14" t="s">
        <v>297</v>
      </c>
      <c r="L31" s="14" t="s">
        <v>21</v>
      </c>
      <c r="M31" s="49" t="s">
        <v>179</v>
      </c>
    </row>
    <row r="32" spans="2:13">
      <c r="C32" s="7" t="s">
        <v>306</v>
      </c>
      <c r="F32" s="67" t="s">
        <v>21</v>
      </c>
      <c r="G32" s="69">
        <v>53172.79</v>
      </c>
      <c r="H32" s="69">
        <v>62496.32</v>
      </c>
      <c r="I32" s="59" t="s">
        <v>21</v>
      </c>
      <c r="J32" s="14" t="s">
        <v>287</v>
      </c>
      <c r="K32" s="14" t="s">
        <v>297</v>
      </c>
      <c r="L32" s="14" t="s">
        <v>21</v>
      </c>
      <c r="M32" s="49" t="s">
        <v>179</v>
      </c>
    </row>
    <row r="33" spans="2:13">
      <c r="C33" s="7" t="s">
        <v>307</v>
      </c>
      <c r="F33" s="67" t="s">
        <v>21</v>
      </c>
      <c r="G33" s="69">
        <v>567456.34</v>
      </c>
      <c r="H33" s="69">
        <v>725980.91</v>
      </c>
      <c r="I33" s="59" t="s">
        <v>21</v>
      </c>
      <c r="J33" s="14" t="s">
        <v>287</v>
      </c>
      <c r="K33" s="14" t="s">
        <v>297</v>
      </c>
      <c r="L33" s="14" t="s">
        <v>21</v>
      </c>
      <c r="M33" s="49" t="s">
        <v>179</v>
      </c>
    </row>
    <row r="35" spans="2:13">
      <c r="B35" s="16" t="s">
        <v>27</v>
      </c>
      <c r="F35" s="18"/>
      <c r="G35" s="18"/>
      <c r="H35" s="18"/>
    </row>
    <row r="36" spans="2:13" ht="95.25" customHeight="1">
      <c r="B36" s="108" t="s">
        <v>308</v>
      </c>
      <c r="C36" s="109"/>
      <c r="D36" s="109"/>
      <c r="E36" s="109"/>
      <c r="F36" s="109"/>
      <c r="G36" s="109"/>
      <c r="H36" s="109"/>
      <c r="I36" s="109"/>
      <c r="J36" s="109"/>
      <c r="K36" s="109"/>
      <c r="L36" s="109"/>
      <c r="M36" s="110"/>
    </row>
    <row r="39" spans="2:13">
      <c r="F39" s="111"/>
      <c r="G39" s="111"/>
      <c r="H39" s="111"/>
      <c r="J39" s="111" t="s">
        <v>5</v>
      </c>
      <c r="K39" s="111"/>
      <c r="L39" s="111"/>
      <c r="M39" s="111"/>
    </row>
    <row r="40" spans="2:13" ht="18.75" thickBot="1">
      <c r="B40" s="10" t="s">
        <v>309</v>
      </c>
      <c r="C40" s="10"/>
      <c r="D40" s="10"/>
      <c r="E40" s="10"/>
      <c r="F40" s="11">
        <v>2019</v>
      </c>
      <c r="G40" s="11">
        <v>2020</v>
      </c>
      <c r="H40" s="25">
        <v>2021</v>
      </c>
      <c r="I40" s="28" t="s">
        <v>113</v>
      </c>
      <c r="J40" s="13" t="s">
        <v>8</v>
      </c>
      <c r="K40" s="13" t="s">
        <v>9</v>
      </c>
      <c r="L40" s="13" t="s">
        <v>10</v>
      </c>
      <c r="M40" s="13" t="s">
        <v>11</v>
      </c>
    </row>
    <row r="41" spans="2:13" ht="18.75" thickTop="1">
      <c r="B41" s="7" t="s">
        <v>310</v>
      </c>
      <c r="F41" s="67" t="s">
        <v>21</v>
      </c>
      <c r="G41" s="67" t="s">
        <v>21</v>
      </c>
      <c r="H41" s="63">
        <v>113</v>
      </c>
      <c r="I41" s="59" t="s">
        <v>21</v>
      </c>
      <c r="J41" s="14" t="s">
        <v>311</v>
      </c>
      <c r="K41" s="14" t="s">
        <v>288</v>
      </c>
      <c r="L41" s="14" t="s">
        <v>21</v>
      </c>
      <c r="M41" s="49" t="s">
        <v>179</v>
      </c>
    </row>
    <row r="42" spans="2:13">
      <c r="B42" s="7" t="s">
        <v>312</v>
      </c>
      <c r="F42" s="67" t="s">
        <v>21</v>
      </c>
      <c r="G42" s="67" t="s">
        <v>21</v>
      </c>
      <c r="H42" s="63">
        <v>1797</v>
      </c>
      <c r="I42" s="59" t="s">
        <v>21</v>
      </c>
      <c r="J42" s="14" t="s">
        <v>311</v>
      </c>
      <c r="K42" s="14" t="s">
        <v>288</v>
      </c>
      <c r="L42" s="14" t="s">
        <v>21</v>
      </c>
      <c r="M42" s="49" t="s">
        <v>179</v>
      </c>
    </row>
    <row r="43" spans="2:13">
      <c r="B43" s="73" t="s">
        <v>313</v>
      </c>
      <c r="F43" s="20"/>
      <c r="G43" s="20"/>
      <c r="H43" s="20"/>
      <c r="I43" s="20"/>
      <c r="J43" s="20"/>
      <c r="K43" s="20"/>
      <c r="L43" s="20"/>
      <c r="M43" s="20"/>
    </row>
    <row r="45" spans="2:13">
      <c r="B45" s="16" t="s">
        <v>27</v>
      </c>
      <c r="F45" s="18"/>
      <c r="G45" s="18"/>
      <c r="H45" s="18"/>
    </row>
    <row r="46" spans="2:13" ht="93.75" customHeight="1">
      <c r="B46" s="108" t="s">
        <v>314</v>
      </c>
      <c r="C46" s="109"/>
      <c r="D46" s="109"/>
      <c r="E46" s="109"/>
      <c r="F46" s="109"/>
      <c r="G46" s="109"/>
      <c r="H46" s="109"/>
      <c r="I46" s="109"/>
      <c r="J46" s="109"/>
      <c r="K46" s="109"/>
      <c r="L46" s="109"/>
      <c r="M46" s="110"/>
    </row>
    <row r="49" spans="2:13">
      <c r="F49" s="111"/>
      <c r="G49" s="111"/>
      <c r="H49" s="111"/>
      <c r="J49" s="111" t="s">
        <v>5</v>
      </c>
      <c r="K49" s="111"/>
      <c r="L49" s="111"/>
      <c r="M49" s="111"/>
    </row>
    <row r="50" spans="2:13" ht="18.75" thickBot="1">
      <c r="B50" s="10" t="s">
        <v>315</v>
      </c>
      <c r="C50" s="10"/>
      <c r="D50" s="10"/>
      <c r="E50" s="10"/>
      <c r="F50" s="11">
        <v>2019</v>
      </c>
      <c r="G50" s="11">
        <v>2020</v>
      </c>
      <c r="H50" s="25">
        <v>2021</v>
      </c>
      <c r="I50" s="28" t="s">
        <v>113</v>
      </c>
      <c r="J50" s="13" t="s">
        <v>8</v>
      </c>
      <c r="K50" s="13" t="s">
        <v>9</v>
      </c>
      <c r="L50" s="13" t="s">
        <v>10</v>
      </c>
      <c r="M50" s="13" t="s">
        <v>11</v>
      </c>
    </row>
    <row r="51" spans="2:13" ht="18.75" thickTop="1">
      <c r="B51" s="7" t="s">
        <v>316</v>
      </c>
      <c r="F51" s="67">
        <v>0</v>
      </c>
      <c r="G51" s="67" t="s">
        <v>21</v>
      </c>
      <c r="H51" s="67" t="s">
        <v>21</v>
      </c>
      <c r="I51" s="59" t="s">
        <v>21</v>
      </c>
      <c r="J51" s="14" t="s">
        <v>21</v>
      </c>
      <c r="K51" s="14" t="s">
        <v>317</v>
      </c>
      <c r="L51" s="14" t="s">
        <v>21</v>
      </c>
      <c r="M51" s="49" t="s">
        <v>179</v>
      </c>
    </row>
    <row r="52" spans="2:13">
      <c r="B52" s="7" t="s">
        <v>318</v>
      </c>
      <c r="F52" s="67" t="s">
        <v>21</v>
      </c>
      <c r="G52" s="67" t="s">
        <v>21</v>
      </c>
      <c r="H52" s="67" t="s">
        <v>21</v>
      </c>
      <c r="I52" s="59" t="s">
        <v>21</v>
      </c>
      <c r="J52" s="14" t="s">
        <v>21</v>
      </c>
      <c r="K52" s="14" t="s">
        <v>319</v>
      </c>
      <c r="L52" s="14" t="s">
        <v>21</v>
      </c>
      <c r="M52" s="49" t="s">
        <v>179</v>
      </c>
    </row>
    <row r="53" spans="2:13">
      <c r="B53" s="73"/>
      <c r="F53" s="20"/>
      <c r="G53" s="20"/>
      <c r="H53" s="20"/>
      <c r="I53" s="20"/>
      <c r="J53" s="20"/>
      <c r="K53" s="20"/>
      <c r="L53" s="20"/>
      <c r="M53" s="20"/>
    </row>
    <row r="55" spans="2:13">
      <c r="B55" s="16" t="s">
        <v>27</v>
      </c>
      <c r="F55" s="18"/>
      <c r="G55" s="18"/>
      <c r="H55" s="18"/>
    </row>
    <row r="56" spans="2:13" ht="68.25" customHeight="1">
      <c r="B56" s="108" t="s">
        <v>320</v>
      </c>
      <c r="C56" s="109"/>
      <c r="D56" s="109"/>
      <c r="E56" s="109"/>
      <c r="F56" s="109"/>
      <c r="G56" s="109"/>
      <c r="H56" s="109"/>
      <c r="I56" s="109"/>
      <c r="J56" s="109"/>
      <c r="K56" s="109"/>
      <c r="L56" s="109"/>
      <c r="M56" s="110"/>
    </row>
    <row r="59" spans="2:13">
      <c r="F59" s="111"/>
      <c r="G59" s="111"/>
      <c r="H59" s="111"/>
      <c r="J59" s="111" t="s">
        <v>5</v>
      </c>
      <c r="K59" s="111"/>
      <c r="L59" s="111"/>
      <c r="M59" s="111"/>
    </row>
    <row r="60" spans="2:13" ht="18.75" thickBot="1">
      <c r="B60" s="10" t="s">
        <v>321</v>
      </c>
      <c r="C60" s="10"/>
      <c r="D60" s="10"/>
      <c r="E60" s="10"/>
      <c r="F60" s="11">
        <v>2019</v>
      </c>
      <c r="G60" s="11">
        <v>2020</v>
      </c>
      <c r="H60" s="25">
        <v>2021</v>
      </c>
      <c r="I60" s="28" t="s">
        <v>113</v>
      </c>
      <c r="J60" s="13" t="s">
        <v>8</v>
      </c>
      <c r="K60" s="13" t="s">
        <v>9</v>
      </c>
      <c r="L60" s="13" t="s">
        <v>10</v>
      </c>
      <c r="M60" s="13" t="s">
        <v>11</v>
      </c>
    </row>
    <row r="61" spans="2:13" ht="18.75" thickTop="1">
      <c r="B61" s="7" t="s">
        <v>322</v>
      </c>
      <c r="F61" s="67">
        <v>0</v>
      </c>
      <c r="G61" s="67" t="s">
        <v>21</v>
      </c>
      <c r="H61" s="74">
        <v>33</v>
      </c>
      <c r="I61" s="59" t="s">
        <v>21</v>
      </c>
      <c r="J61" s="14" t="s">
        <v>21</v>
      </c>
      <c r="K61" s="14" t="s">
        <v>288</v>
      </c>
      <c r="L61" s="14" t="s">
        <v>21</v>
      </c>
      <c r="M61" s="49" t="s">
        <v>179</v>
      </c>
    </row>
    <row r="62" spans="2:13">
      <c r="B62" s="73" t="s">
        <v>313</v>
      </c>
      <c r="F62" s="20"/>
      <c r="G62" s="20"/>
      <c r="H62" s="20"/>
      <c r="I62" s="20"/>
      <c r="J62" s="20"/>
      <c r="K62" s="20"/>
      <c r="L62" s="20"/>
      <c r="M62" s="20"/>
    </row>
    <row r="64" spans="2:13">
      <c r="B64" s="16" t="s">
        <v>27</v>
      </c>
      <c r="F64" s="18"/>
      <c r="G64" s="18"/>
      <c r="H64" s="18"/>
    </row>
    <row r="65" spans="2:13" ht="56.25" customHeight="1">
      <c r="B65" s="108" t="s">
        <v>323</v>
      </c>
      <c r="C65" s="109"/>
      <c r="D65" s="109"/>
      <c r="E65" s="109"/>
      <c r="F65" s="109"/>
      <c r="G65" s="109"/>
      <c r="H65" s="109"/>
      <c r="I65" s="109"/>
      <c r="J65" s="109"/>
      <c r="K65" s="109"/>
      <c r="L65" s="109"/>
      <c r="M65" s="110"/>
    </row>
  </sheetData>
  <mergeCells count="18">
    <mergeCell ref="B65:M65"/>
    <mergeCell ref="F28:H28"/>
    <mergeCell ref="J28:M28"/>
    <mergeCell ref="B36:M36"/>
    <mergeCell ref="F39:H39"/>
    <mergeCell ref="J39:M39"/>
    <mergeCell ref="B46:M46"/>
    <mergeCell ref="F49:H49"/>
    <mergeCell ref="J49:M49"/>
    <mergeCell ref="B56:M56"/>
    <mergeCell ref="F59:H59"/>
    <mergeCell ref="J59:M59"/>
    <mergeCell ref="B26:M26"/>
    <mergeCell ref="F4:H4"/>
    <mergeCell ref="J4:M4"/>
    <mergeCell ref="B14:M14"/>
    <mergeCell ref="F17:H17"/>
    <mergeCell ref="J17:M17"/>
  </mergeCells>
  <phoneticPr fontId="7" type="noConversion"/>
  <pageMargins left="0.511811024" right="0.511811024" top="0.78740157499999996" bottom="0.78740157499999996" header="0.31496062000000002" footer="0.31496062000000002"/>
  <pageSetup paperSize="9" orientation="portrait" r:id="rId1"/>
  <ignoredErrors>
    <ignoredError sqref="M19:M23 M6:M11 M30:M31 M32:M33 M41:M42 M51:M52 M61"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D04C-05ED-411E-AF3C-C4AEB83C59DD}">
  <dimension ref="B2:M72"/>
  <sheetViews>
    <sheetView showGridLines="0" topLeftCell="A61" zoomScale="90" zoomScaleNormal="90" workbookViewId="0">
      <selection activeCell="B32" sqref="B32"/>
    </sheetView>
  </sheetViews>
  <sheetFormatPr defaultRowHeight="18"/>
  <cols>
    <col min="1" max="1" width="3.42578125" style="7" customWidth="1"/>
    <col min="2" max="4" width="9.140625" style="7"/>
    <col min="5" max="5" width="33.7109375" style="7" customWidth="1"/>
    <col min="6" max="6" width="14.85546875" style="7" customWidth="1"/>
    <col min="7" max="7" width="16.28515625" style="7" customWidth="1"/>
    <col min="8" max="8" width="18.28515625" style="7" customWidth="1"/>
    <col min="9" max="9" width="37.7109375" style="14" customWidth="1"/>
    <col min="10" max="11" width="13.85546875" style="14" customWidth="1"/>
    <col min="12" max="12" width="11.7109375" style="14" customWidth="1"/>
    <col min="13" max="13" width="14.85546875" style="14" customWidth="1"/>
    <col min="14" max="16384" width="9.140625" style="7"/>
  </cols>
  <sheetData>
    <row r="2" spans="2:13" ht="18.75">
      <c r="B2" s="43" t="s">
        <v>324</v>
      </c>
    </row>
    <row r="3" spans="2:13" ht="15" customHeight="1"/>
    <row r="4" spans="2:13" ht="21.75" customHeight="1">
      <c r="F4" s="111"/>
      <c r="G4" s="111"/>
      <c r="H4" s="111"/>
      <c r="J4" s="111" t="s">
        <v>62</v>
      </c>
      <c r="K4" s="111"/>
      <c r="L4" s="111"/>
      <c r="M4" s="111"/>
    </row>
    <row r="5" spans="2:13" ht="21" customHeight="1" thickBot="1">
      <c r="B5" s="10" t="s">
        <v>325</v>
      </c>
      <c r="C5" s="10"/>
      <c r="D5" s="10"/>
      <c r="E5" s="10"/>
      <c r="F5" s="11">
        <v>2019</v>
      </c>
      <c r="G5" s="11">
        <v>2020</v>
      </c>
      <c r="H5" s="25">
        <v>2021</v>
      </c>
      <c r="I5" s="28" t="s">
        <v>113</v>
      </c>
      <c r="J5" s="13" t="s">
        <v>8</v>
      </c>
      <c r="K5" s="13" t="s">
        <v>9</v>
      </c>
      <c r="L5" s="13" t="s">
        <v>10</v>
      </c>
      <c r="M5" s="13" t="s">
        <v>11</v>
      </c>
    </row>
    <row r="6" spans="2:13" ht="18.75" thickTop="1">
      <c r="B6" s="7" t="s">
        <v>326</v>
      </c>
      <c r="F6" s="77" t="s">
        <v>21</v>
      </c>
      <c r="G6" s="69">
        <v>88.26</v>
      </c>
      <c r="H6" s="69">
        <v>89.56</v>
      </c>
      <c r="I6" s="59" t="s">
        <v>21</v>
      </c>
      <c r="J6" s="14" t="s">
        <v>21</v>
      </c>
      <c r="K6" s="14" t="s">
        <v>21</v>
      </c>
      <c r="L6" s="14" t="s">
        <v>21</v>
      </c>
      <c r="M6" s="49" t="s">
        <v>327</v>
      </c>
    </row>
    <row r="7" spans="2:13">
      <c r="B7" s="7" t="s">
        <v>328</v>
      </c>
      <c r="F7" s="77" t="s">
        <v>21</v>
      </c>
      <c r="G7" s="69">
        <v>97.63</v>
      </c>
      <c r="H7" s="69">
        <v>97.8</v>
      </c>
      <c r="I7" s="59" t="s">
        <v>21</v>
      </c>
      <c r="J7" s="14" t="s">
        <v>21</v>
      </c>
      <c r="K7" s="14" t="s">
        <v>21</v>
      </c>
      <c r="L7" s="14" t="s">
        <v>21</v>
      </c>
      <c r="M7" s="49" t="s">
        <v>327</v>
      </c>
    </row>
    <row r="8" spans="2:13">
      <c r="B8" s="94" t="s">
        <v>329</v>
      </c>
      <c r="F8" s="77" t="s">
        <v>21</v>
      </c>
      <c r="G8" s="75">
        <v>1E-3</v>
      </c>
      <c r="H8" s="69">
        <v>0.09</v>
      </c>
      <c r="I8" s="59" t="s">
        <v>21</v>
      </c>
      <c r="J8" s="14" t="s">
        <v>21</v>
      </c>
      <c r="K8" s="14" t="s">
        <v>21</v>
      </c>
      <c r="L8" s="14" t="s">
        <v>21</v>
      </c>
      <c r="M8" s="49" t="s">
        <v>327</v>
      </c>
    </row>
    <row r="9" spans="2:13">
      <c r="B9" s="7" t="s">
        <v>330</v>
      </c>
      <c r="F9" s="77" t="s">
        <v>21</v>
      </c>
      <c r="G9" s="69">
        <v>53</v>
      </c>
      <c r="H9" s="69">
        <v>54.6</v>
      </c>
      <c r="I9" s="59" t="s">
        <v>21</v>
      </c>
      <c r="J9" s="14" t="s">
        <v>21</v>
      </c>
      <c r="K9" s="14" t="s">
        <v>21</v>
      </c>
      <c r="L9" s="14" t="s">
        <v>21</v>
      </c>
      <c r="M9" s="49" t="s">
        <v>327</v>
      </c>
    </row>
    <row r="10" spans="2:13">
      <c r="B10" s="7" t="s">
        <v>331</v>
      </c>
      <c r="F10" s="77" t="s">
        <v>21</v>
      </c>
      <c r="G10" s="75">
        <v>0.01</v>
      </c>
      <c r="H10" s="69">
        <v>1.87</v>
      </c>
      <c r="I10" s="59" t="s">
        <v>21</v>
      </c>
      <c r="J10" s="14" t="s">
        <v>21</v>
      </c>
      <c r="K10" s="14" t="s">
        <v>21</v>
      </c>
      <c r="L10" s="14" t="s">
        <v>21</v>
      </c>
      <c r="M10" s="49" t="s">
        <v>327</v>
      </c>
    </row>
    <row r="11" spans="2:13">
      <c r="B11" s="7" t="s">
        <v>332</v>
      </c>
      <c r="F11" s="77" t="s">
        <v>21</v>
      </c>
      <c r="G11" s="75">
        <v>5.0000000000000001E-3</v>
      </c>
      <c r="H11" s="69">
        <v>0.54</v>
      </c>
      <c r="I11" s="59" t="s">
        <v>21</v>
      </c>
      <c r="J11" s="14" t="s">
        <v>21</v>
      </c>
      <c r="K11" s="14" t="s">
        <v>21</v>
      </c>
      <c r="L11" s="14" t="s">
        <v>21</v>
      </c>
      <c r="M11" s="49" t="s">
        <v>327</v>
      </c>
    </row>
    <row r="12" spans="2:13">
      <c r="B12" s="7" t="s">
        <v>333</v>
      </c>
      <c r="F12" s="77" t="s">
        <v>21</v>
      </c>
      <c r="G12" s="64">
        <v>0.01</v>
      </c>
      <c r="H12" s="64">
        <v>1.22</v>
      </c>
      <c r="I12" s="59" t="s">
        <v>21</v>
      </c>
      <c r="J12" s="14" t="s">
        <v>21</v>
      </c>
      <c r="K12" s="14" t="s">
        <v>21</v>
      </c>
      <c r="L12" s="14" t="s">
        <v>21</v>
      </c>
      <c r="M12" s="49" t="s">
        <v>327</v>
      </c>
    </row>
    <row r="13" spans="2:13">
      <c r="B13" s="7" t="s">
        <v>334</v>
      </c>
      <c r="F13" s="77" t="s">
        <v>21</v>
      </c>
      <c r="G13" s="64">
        <v>5.6000000000000001E-2</v>
      </c>
      <c r="H13" s="64">
        <v>5.29</v>
      </c>
      <c r="I13" s="59" t="s">
        <v>21</v>
      </c>
      <c r="J13" s="14" t="s">
        <v>21</v>
      </c>
      <c r="K13" s="14" t="s">
        <v>21</v>
      </c>
      <c r="L13" s="14" t="s">
        <v>21</v>
      </c>
      <c r="M13" s="49" t="s">
        <v>327</v>
      </c>
    </row>
    <row r="14" spans="2:13">
      <c r="B14" s="7" t="s">
        <v>335</v>
      </c>
      <c r="F14" s="77" t="s">
        <v>21</v>
      </c>
      <c r="G14" s="64">
        <v>97.85</v>
      </c>
      <c r="H14" s="64">
        <v>98.39</v>
      </c>
      <c r="I14" s="59" t="s">
        <v>21</v>
      </c>
      <c r="J14" s="14" t="s">
        <v>21</v>
      </c>
      <c r="K14" s="14" t="s">
        <v>21</v>
      </c>
      <c r="L14" s="14" t="s">
        <v>21</v>
      </c>
      <c r="M14" s="49" t="s">
        <v>327</v>
      </c>
    </row>
    <row r="15" spans="2:13">
      <c r="B15" s="7" t="s">
        <v>336</v>
      </c>
      <c r="F15" s="77" t="s">
        <v>21</v>
      </c>
      <c r="G15" s="65">
        <v>2.2400000000000002</v>
      </c>
      <c r="H15" s="65">
        <v>2.27</v>
      </c>
      <c r="I15" s="59" t="s">
        <v>21</v>
      </c>
      <c r="J15" s="14" t="s">
        <v>21</v>
      </c>
      <c r="K15" s="14" t="s">
        <v>21</v>
      </c>
      <c r="L15" s="14" t="s">
        <v>21</v>
      </c>
      <c r="M15" s="49" t="s">
        <v>327</v>
      </c>
    </row>
    <row r="16" spans="2:13">
      <c r="B16" s="7" t="s">
        <v>337</v>
      </c>
      <c r="F16" s="77" t="s">
        <v>21</v>
      </c>
      <c r="G16" s="76">
        <v>3.0000000000000001E-3</v>
      </c>
      <c r="H16" s="65">
        <v>0.02</v>
      </c>
      <c r="I16" s="59" t="s">
        <v>21</v>
      </c>
      <c r="J16" s="14" t="s">
        <v>21</v>
      </c>
      <c r="K16" s="14" t="s">
        <v>21</v>
      </c>
      <c r="L16" s="14" t="s">
        <v>21</v>
      </c>
      <c r="M16" s="49" t="s">
        <v>327</v>
      </c>
    </row>
    <row r="17" spans="2:13">
      <c r="B17" s="7" t="s">
        <v>338</v>
      </c>
      <c r="F17" s="77" t="s">
        <v>21</v>
      </c>
      <c r="G17" s="65">
        <v>4.6100000000000003</v>
      </c>
      <c r="H17" s="65">
        <v>4.16</v>
      </c>
      <c r="I17" s="59" t="s">
        <v>21</v>
      </c>
      <c r="J17" s="14" t="s">
        <v>21</v>
      </c>
      <c r="K17" s="14" t="s">
        <v>21</v>
      </c>
      <c r="L17" s="14" t="s">
        <v>21</v>
      </c>
      <c r="M17" s="49" t="s">
        <v>327</v>
      </c>
    </row>
    <row r="18" spans="2:13">
      <c r="B18" s="7" t="s">
        <v>339</v>
      </c>
      <c r="F18" s="77" t="s">
        <v>21</v>
      </c>
      <c r="G18" s="76">
        <v>2E-3</v>
      </c>
      <c r="H18" s="65">
        <v>0.02</v>
      </c>
      <c r="I18" s="59" t="s">
        <v>21</v>
      </c>
      <c r="J18" s="14" t="s">
        <v>21</v>
      </c>
      <c r="K18" s="14" t="s">
        <v>21</v>
      </c>
      <c r="L18" s="14" t="s">
        <v>21</v>
      </c>
      <c r="M18" s="49" t="s">
        <v>327</v>
      </c>
    </row>
    <row r="19" spans="2:13">
      <c r="B19" s="7" t="s">
        <v>340</v>
      </c>
      <c r="F19" s="77" t="s">
        <v>21</v>
      </c>
      <c r="G19" s="76">
        <v>1.4999999999999999E-2</v>
      </c>
      <c r="H19" s="65">
        <v>0.04</v>
      </c>
      <c r="I19" s="59" t="s">
        <v>21</v>
      </c>
      <c r="J19" s="14" t="s">
        <v>21</v>
      </c>
      <c r="K19" s="14" t="s">
        <v>21</v>
      </c>
      <c r="L19" s="14" t="s">
        <v>21</v>
      </c>
      <c r="M19" s="49" t="s">
        <v>327</v>
      </c>
    </row>
    <row r="20" spans="2:13">
      <c r="B20" s="7" t="s">
        <v>341</v>
      </c>
      <c r="F20" s="77" t="s">
        <v>21</v>
      </c>
      <c r="G20" s="65">
        <v>2</v>
      </c>
      <c r="H20" s="65">
        <v>3.63</v>
      </c>
      <c r="I20" s="59" t="s">
        <v>21</v>
      </c>
      <c r="J20" s="14" t="s">
        <v>21</v>
      </c>
      <c r="K20" s="14" t="s">
        <v>21</v>
      </c>
      <c r="L20" s="14" t="s">
        <v>21</v>
      </c>
      <c r="M20" s="49" t="s">
        <v>327</v>
      </c>
    </row>
    <row r="21" spans="2:13">
      <c r="B21" s="66" t="s">
        <v>342</v>
      </c>
    </row>
    <row r="23" spans="2:13" ht="18" customHeight="1">
      <c r="B23" s="16" t="s">
        <v>27</v>
      </c>
      <c r="F23" s="18"/>
      <c r="G23" s="18"/>
      <c r="H23" s="18"/>
    </row>
    <row r="24" spans="2:13" ht="98.25" customHeight="1">
      <c r="B24" s="108" t="s">
        <v>343</v>
      </c>
      <c r="C24" s="109"/>
      <c r="D24" s="109"/>
      <c r="E24" s="109"/>
      <c r="F24" s="109"/>
      <c r="G24" s="109"/>
      <c r="H24" s="109"/>
      <c r="I24" s="109"/>
      <c r="J24" s="109"/>
      <c r="K24" s="109"/>
      <c r="L24" s="109"/>
      <c r="M24" s="110"/>
    </row>
    <row r="27" spans="2:13">
      <c r="F27" s="111"/>
      <c r="G27" s="111"/>
      <c r="H27" s="111"/>
      <c r="J27" s="111" t="s">
        <v>62</v>
      </c>
      <c r="K27" s="111"/>
      <c r="L27" s="111"/>
      <c r="M27" s="111"/>
    </row>
    <row r="28" spans="2:13" ht="18.75" thickBot="1">
      <c r="B28" s="10" t="s">
        <v>344</v>
      </c>
      <c r="C28" s="10"/>
      <c r="D28" s="10"/>
      <c r="E28" s="10"/>
      <c r="F28" s="11">
        <v>2019</v>
      </c>
      <c r="G28" s="11">
        <v>2020</v>
      </c>
      <c r="H28" s="25">
        <v>2021</v>
      </c>
      <c r="I28" s="28" t="s">
        <v>113</v>
      </c>
      <c r="J28" s="13" t="s">
        <v>8</v>
      </c>
      <c r="K28" s="13" t="s">
        <v>9</v>
      </c>
      <c r="L28" s="13" t="s">
        <v>10</v>
      </c>
      <c r="M28" s="13" t="s">
        <v>11</v>
      </c>
    </row>
    <row r="29" spans="2:13" ht="18.75" thickTop="1">
      <c r="B29" s="7" t="s">
        <v>345</v>
      </c>
      <c r="F29" s="77" t="s">
        <v>21</v>
      </c>
      <c r="G29" s="69">
        <v>4.68</v>
      </c>
      <c r="H29" s="69">
        <v>5.33</v>
      </c>
      <c r="I29" s="59" t="s">
        <v>21</v>
      </c>
      <c r="J29" s="14" t="s">
        <v>21</v>
      </c>
      <c r="K29" s="14" t="s">
        <v>21</v>
      </c>
      <c r="L29" s="14" t="s">
        <v>21</v>
      </c>
      <c r="M29" s="49" t="s">
        <v>327</v>
      </c>
    </row>
    <row r="30" spans="2:13">
      <c r="B30" s="7" t="s">
        <v>346</v>
      </c>
      <c r="F30" s="77" t="s">
        <v>21</v>
      </c>
      <c r="G30" s="77">
        <v>87.39</v>
      </c>
      <c r="H30" s="77">
        <v>86.89</v>
      </c>
      <c r="I30" s="59" t="s">
        <v>21</v>
      </c>
      <c r="J30" s="14" t="s">
        <v>21</v>
      </c>
      <c r="K30" s="14" t="s">
        <v>21</v>
      </c>
      <c r="L30" s="14" t="s">
        <v>21</v>
      </c>
      <c r="M30" s="49" t="s">
        <v>327</v>
      </c>
    </row>
    <row r="31" spans="2:13">
      <c r="B31" s="7" t="s">
        <v>347</v>
      </c>
      <c r="F31" s="77" t="s">
        <v>21</v>
      </c>
      <c r="G31" s="77">
        <v>239.64</v>
      </c>
      <c r="H31" s="77">
        <v>239.64</v>
      </c>
      <c r="I31" s="59" t="s">
        <v>21</v>
      </c>
      <c r="J31" s="14" t="s">
        <v>21</v>
      </c>
      <c r="K31" s="14" t="s">
        <v>21</v>
      </c>
      <c r="L31" s="14" t="s">
        <v>21</v>
      </c>
      <c r="M31" s="49" t="s">
        <v>327</v>
      </c>
    </row>
    <row r="32" spans="2:13">
      <c r="B32" s="66" t="s">
        <v>348</v>
      </c>
    </row>
    <row r="34" spans="2:13">
      <c r="B34" s="16" t="s">
        <v>27</v>
      </c>
      <c r="F34" s="18"/>
      <c r="G34" s="18"/>
      <c r="H34" s="18"/>
    </row>
    <row r="35" spans="2:13" ht="59.25" customHeight="1">
      <c r="B35" s="108" t="s">
        <v>349</v>
      </c>
      <c r="C35" s="109"/>
      <c r="D35" s="109"/>
      <c r="E35" s="109"/>
      <c r="F35" s="109"/>
      <c r="G35" s="109"/>
      <c r="H35" s="109"/>
      <c r="I35" s="109"/>
      <c r="J35" s="109"/>
      <c r="K35" s="109"/>
      <c r="L35" s="109"/>
      <c r="M35" s="110"/>
    </row>
    <row r="38" spans="2:13" ht="18.75" thickBot="1">
      <c r="B38" s="10" t="s">
        <v>350</v>
      </c>
      <c r="C38" s="10"/>
      <c r="D38" s="10"/>
      <c r="E38" s="10"/>
      <c r="F38" s="11">
        <v>2019</v>
      </c>
      <c r="G38" s="11">
        <v>2020</v>
      </c>
      <c r="H38" s="25">
        <v>2021</v>
      </c>
      <c r="I38" s="28" t="s">
        <v>113</v>
      </c>
      <c r="J38" s="13" t="s">
        <v>8</v>
      </c>
      <c r="K38" s="13" t="s">
        <v>9</v>
      </c>
      <c r="L38" s="13" t="s">
        <v>10</v>
      </c>
      <c r="M38" s="13" t="s">
        <v>11</v>
      </c>
    </row>
    <row r="39" spans="2:13" ht="18.75" thickTop="1">
      <c r="B39" s="7" t="s">
        <v>351</v>
      </c>
      <c r="F39" s="77" t="s">
        <v>21</v>
      </c>
      <c r="G39" s="69">
        <v>39.83</v>
      </c>
      <c r="H39" s="69">
        <v>29.8</v>
      </c>
      <c r="I39" s="59" t="s">
        <v>21</v>
      </c>
      <c r="J39" s="14" t="s">
        <v>21</v>
      </c>
      <c r="K39" s="14" t="s">
        <v>21</v>
      </c>
      <c r="L39" s="14" t="s">
        <v>21</v>
      </c>
      <c r="M39" s="49" t="s">
        <v>327</v>
      </c>
    </row>
    <row r="40" spans="2:13">
      <c r="B40" s="7" t="s">
        <v>352</v>
      </c>
      <c r="F40" s="77" t="s">
        <v>21</v>
      </c>
      <c r="G40" s="77">
        <v>14.35</v>
      </c>
      <c r="H40" s="77">
        <v>25.05</v>
      </c>
      <c r="I40" s="59" t="s">
        <v>21</v>
      </c>
      <c r="J40" s="14" t="s">
        <v>21</v>
      </c>
      <c r="K40" s="14" t="s">
        <v>21</v>
      </c>
      <c r="L40" s="14" t="s">
        <v>21</v>
      </c>
      <c r="M40" s="49" t="s">
        <v>327</v>
      </c>
    </row>
    <row r="41" spans="2:13">
      <c r="B41" s="66" t="s">
        <v>348</v>
      </c>
      <c r="F41" s="77"/>
      <c r="G41" s="77"/>
      <c r="H41" s="77"/>
      <c r="I41" s="59" t="s">
        <v>21</v>
      </c>
      <c r="J41" s="14" t="s">
        <v>21</v>
      </c>
      <c r="K41" s="14" t="s">
        <v>21</v>
      </c>
      <c r="L41" s="14" t="s">
        <v>21</v>
      </c>
      <c r="M41" s="49" t="s">
        <v>327</v>
      </c>
    </row>
    <row r="43" spans="2:13">
      <c r="B43" s="16" t="s">
        <v>27</v>
      </c>
      <c r="F43" s="18"/>
      <c r="G43" s="18"/>
      <c r="H43" s="18"/>
    </row>
    <row r="44" spans="2:13" ht="57" customHeight="1">
      <c r="B44" s="108" t="s">
        <v>349</v>
      </c>
      <c r="C44" s="109"/>
      <c r="D44" s="109"/>
      <c r="E44" s="109"/>
      <c r="F44" s="109"/>
      <c r="G44" s="109"/>
      <c r="H44" s="109"/>
      <c r="I44" s="109"/>
      <c r="J44" s="109"/>
      <c r="K44" s="109"/>
      <c r="L44" s="109"/>
      <c r="M44" s="110"/>
    </row>
    <row r="46" spans="2:13">
      <c r="F46" s="111"/>
      <c r="G46" s="111"/>
      <c r="H46" s="111"/>
      <c r="J46" s="111" t="s">
        <v>62</v>
      </c>
      <c r="K46" s="111"/>
      <c r="L46" s="111"/>
      <c r="M46" s="111"/>
    </row>
    <row r="47" spans="2:13" ht="18.75" thickBot="1">
      <c r="B47" s="10" t="s">
        <v>273</v>
      </c>
      <c r="C47" s="10"/>
      <c r="D47" s="10"/>
      <c r="E47" s="10"/>
      <c r="F47" s="11">
        <v>2019</v>
      </c>
      <c r="G47" s="11">
        <v>2020</v>
      </c>
      <c r="H47" s="25">
        <v>2021</v>
      </c>
      <c r="I47" s="28" t="s">
        <v>113</v>
      </c>
      <c r="J47" s="13" t="s">
        <v>8</v>
      </c>
      <c r="K47" s="13" t="s">
        <v>9</v>
      </c>
      <c r="L47" s="13" t="s">
        <v>10</v>
      </c>
      <c r="M47" s="13" t="s">
        <v>11</v>
      </c>
    </row>
    <row r="48" spans="2:13" ht="18.75" thickTop="1">
      <c r="B48" s="7" t="s">
        <v>353</v>
      </c>
      <c r="F48" s="77" t="s">
        <v>21</v>
      </c>
      <c r="G48" s="72">
        <v>466</v>
      </c>
      <c r="H48" s="72">
        <v>292</v>
      </c>
      <c r="I48" s="59" t="s">
        <v>21</v>
      </c>
      <c r="J48" s="14" t="s">
        <v>21</v>
      </c>
      <c r="K48" s="14" t="s">
        <v>21</v>
      </c>
      <c r="L48" s="14" t="s">
        <v>21</v>
      </c>
      <c r="M48" s="49" t="s">
        <v>327</v>
      </c>
    </row>
    <row r="49" spans="2:13">
      <c r="B49" s="7" t="s">
        <v>354</v>
      </c>
      <c r="F49" s="77" t="s">
        <v>21</v>
      </c>
      <c r="G49" s="72">
        <v>460</v>
      </c>
      <c r="H49" s="72">
        <v>486</v>
      </c>
      <c r="I49" s="59" t="s">
        <v>21</v>
      </c>
      <c r="J49" s="14" t="s">
        <v>21</v>
      </c>
      <c r="K49" s="14" t="s">
        <v>21</v>
      </c>
      <c r="L49" s="14" t="s">
        <v>21</v>
      </c>
      <c r="M49" s="49" t="s">
        <v>327</v>
      </c>
    </row>
    <row r="50" spans="2:13">
      <c r="B50" s="7" t="s">
        <v>355</v>
      </c>
      <c r="F50" s="77" t="s">
        <v>21</v>
      </c>
      <c r="G50" s="72">
        <v>1158</v>
      </c>
      <c r="H50" s="72">
        <v>1419</v>
      </c>
      <c r="I50" s="59" t="s">
        <v>21</v>
      </c>
      <c r="J50" s="14" t="s">
        <v>21</v>
      </c>
      <c r="K50" s="14" t="s">
        <v>21</v>
      </c>
      <c r="L50" s="14" t="s">
        <v>21</v>
      </c>
      <c r="M50" s="49" t="s">
        <v>327</v>
      </c>
    </row>
    <row r="52" spans="2:13">
      <c r="B52" s="16" t="s">
        <v>27</v>
      </c>
      <c r="F52" s="18"/>
      <c r="G52" s="18"/>
      <c r="H52" s="18"/>
    </row>
    <row r="53" spans="2:13" ht="42" customHeight="1">
      <c r="B53" s="108" t="s">
        <v>356</v>
      </c>
      <c r="C53" s="109"/>
      <c r="D53" s="109"/>
      <c r="E53" s="109"/>
      <c r="F53" s="109"/>
      <c r="G53" s="109"/>
      <c r="H53" s="109"/>
      <c r="I53" s="109"/>
      <c r="J53" s="109"/>
      <c r="K53" s="109"/>
      <c r="L53" s="109"/>
      <c r="M53" s="110"/>
    </row>
    <row r="56" spans="2:13">
      <c r="F56" s="111"/>
      <c r="G56" s="111"/>
      <c r="H56" s="111"/>
      <c r="J56" s="111" t="s">
        <v>62</v>
      </c>
      <c r="K56" s="111"/>
      <c r="L56" s="111"/>
      <c r="M56" s="111"/>
    </row>
    <row r="57" spans="2:13" ht="18.75" thickBot="1">
      <c r="B57" s="10" t="s">
        <v>357</v>
      </c>
      <c r="C57" s="10"/>
      <c r="D57" s="10"/>
      <c r="E57" s="10"/>
      <c r="F57" s="11">
        <v>2019</v>
      </c>
      <c r="G57" s="11">
        <v>2020</v>
      </c>
      <c r="H57" s="25">
        <v>2021</v>
      </c>
      <c r="I57" s="28" t="s">
        <v>113</v>
      </c>
      <c r="J57" s="13" t="s">
        <v>8</v>
      </c>
      <c r="K57" s="13" t="s">
        <v>9</v>
      </c>
      <c r="L57" s="13" t="s">
        <v>10</v>
      </c>
      <c r="M57" s="13" t="s">
        <v>11</v>
      </c>
    </row>
    <row r="58" spans="2:13" ht="18.75" thickTop="1">
      <c r="B58" s="7" t="s">
        <v>358</v>
      </c>
      <c r="F58" s="77" t="s">
        <v>21</v>
      </c>
      <c r="G58" s="69">
        <v>97.03</v>
      </c>
      <c r="H58" s="69">
        <v>97.29</v>
      </c>
      <c r="I58" s="59" t="s">
        <v>21</v>
      </c>
      <c r="J58" s="14" t="s">
        <v>21</v>
      </c>
      <c r="K58" s="14" t="s">
        <v>21</v>
      </c>
      <c r="L58" s="14" t="s">
        <v>21</v>
      </c>
      <c r="M58" s="49" t="s">
        <v>327</v>
      </c>
    </row>
    <row r="59" spans="2:13">
      <c r="B59" s="7" t="s">
        <v>359</v>
      </c>
      <c r="F59" s="77" t="s">
        <v>21</v>
      </c>
      <c r="G59" s="69">
        <v>99.37</v>
      </c>
      <c r="H59" s="69">
        <v>99.49</v>
      </c>
      <c r="I59" s="59" t="s">
        <v>21</v>
      </c>
      <c r="J59" s="14" t="s">
        <v>21</v>
      </c>
      <c r="K59" s="14" t="s">
        <v>21</v>
      </c>
      <c r="L59" s="14" t="s">
        <v>21</v>
      </c>
      <c r="M59" s="49" t="s">
        <v>327</v>
      </c>
    </row>
    <row r="60" spans="2:13">
      <c r="B60" s="66" t="s">
        <v>348</v>
      </c>
    </row>
    <row r="62" spans="2:13">
      <c r="B62" s="16" t="s">
        <v>27</v>
      </c>
      <c r="F62" s="18"/>
      <c r="G62" s="18"/>
      <c r="H62" s="18"/>
    </row>
    <row r="63" spans="2:13" ht="48.75" customHeight="1">
      <c r="B63" s="108" t="s">
        <v>360</v>
      </c>
      <c r="C63" s="109"/>
      <c r="D63" s="109"/>
      <c r="E63" s="109"/>
      <c r="F63" s="109"/>
      <c r="G63" s="109"/>
      <c r="H63" s="109"/>
      <c r="I63" s="109"/>
      <c r="J63" s="109"/>
      <c r="K63" s="109"/>
      <c r="L63" s="109"/>
      <c r="M63" s="110"/>
    </row>
    <row r="65" spans="2:13">
      <c r="F65" s="111"/>
      <c r="G65" s="111"/>
      <c r="H65" s="111"/>
      <c r="J65" s="111" t="s">
        <v>62</v>
      </c>
      <c r="K65" s="111"/>
      <c r="L65" s="111"/>
      <c r="M65" s="111"/>
    </row>
    <row r="66" spans="2:13" ht="18.75" thickBot="1">
      <c r="B66" s="10" t="s">
        <v>361</v>
      </c>
      <c r="C66" s="10"/>
      <c r="D66" s="10"/>
      <c r="E66" s="10"/>
      <c r="F66" s="11">
        <v>2019</v>
      </c>
      <c r="G66" s="11">
        <v>2020</v>
      </c>
      <c r="H66" s="25">
        <v>2021</v>
      </c>
      <c r="I66" s="28" t="s">
        <v>113</v>
      </c>
      <c r="J66" s="13" t="s">
        <v>8</v>
      </c>
      <c r="K66" s="13" t="s">
        <v>9</v>
      </c>
      <c r="L66" s="13" t="s">
        <v>10</v>
      </c>
      <c r="M66" s="13" t="s">
        <v>11</v>
      </c>
    </row>
    <row r="67" spans="2:13" ht="18.75" thickTop="1">
      <c r="B67" s="7" t="s">
        <v>310</v>
      </c>
      <c r="F67" s="78">
        <v>8</v>
      </c>
      <c r="G67" s="70" t="s">
        <v>21</v>
      </c>
      <c r="H67" s="72">
        <v>64</v>
      </c>
      <c r="I67" s="59" t="s">
        <v>21</v>
      </c>
      <c r="J67" s="14" t="s">
        <v>21</v>
      </c>
      <c r="K67" s="14" t="s">
        <v>21</v>
      </c>
      <c r="L67" s="14" t="s">
        <v>21</v>
      </c>
      <c r="M67" s="49" t="s">
        <v>327</v>
      </c>
    </row>
    <row r="68" spans="2:13">
      <c r="B68" s="7" t="s">
        <v>312</v>
      </c>
      <c r="F68" s="78">
        <v>30</v>
      </c>
      <c r="G68" s="72">
        <v>7</v>
      </c>
      <c r="H68" s="72">
        <v>56</v>
      </c>
      <c r="I68" s="59" t="s">
        <v>21</v>
      </c>
      <c r="J68" s="14" t="s">
        <v>21</v>
      </c>
      <c r="K68" s="14" t="s">
        <v>21</v>
      </c>
      <c r="L68" s="14" t="s">
        <v>21</v>
      </c>
      <c r="M68" s="49" t="s">
        <v>327</v>
      </c>
    </row>
    <row r="69" spans="2:13">
      <c r="F69" s="77"/>
      <c r="G69" s="20"/>
      <c r="H69" s="20"/>
      <c r="I69" s="20"/>
      <c r="J69" s="20"/>
      <c r="K69" s="20"/>
      <c r="L69" s="20"/>
      <c r="M69" s="20"/>
    </row>
    <row r="70" spans="2:13">
      <c r="B70" s="16" t="s">
        <v>27</v>
      </c>
      <c r="F70" s="18"/>
      <c r="G70" s="18"/>
      <c r="H70" s="18"/>
    </row>
    <row r="71" spans="2:13" ht="53.25" customHeight="1">
      <c r="B71" s="108" t="s">
        <v>362</v>
      </c>
      <c r="C71" s="109"/>
      <c r="D71" s="109"/>
      <c r="E71" s="109"/>
      <c r="F71" s="109"/>
      <c r="G71" s="109"/>
      <c r="H71" s="109"/>
      <c r="I71" s="109"/>
      <c r="J71" s="109"/>
      <c r="K71" s="109"/>
      <c r="L71" s="109"/>
      <c r="M71" s="110"/>
    </row>
    <row r="72" spans="2:13">
      <c r="F72" s="77"/>
      <c r="G72" s="72"/>
      <c r="H72" s="72"/>
      <c r="I72" s="72"/>
      <c r="J72" s="72"/>
      <c r="K72" s="72"/>
      <c r="L72" s="72"/>
      <c r="M72" s="72"/>
    </row>
  </sheetData>
  <mergeCells count="16">
    <mergeCell ref="B63:M63"/>
    <mergeCell ref="J65:M65"/>
    <mergeCell ref="F65:H65"/>
    <mergeCell ref="B71:M71"/>
    <mergeCell ref="F4:H4"/>
    <mergeCell ref="J4:M4"/>
    <mergeCell ref="F46:H46"/>
    <mergeCell ref="J46:M46"/>
    <mergeCell ref="B53:M53"/>
    <mergeCell ref="F56:H56"/>
    <mergeCell ref="J56:M56"/>
    <mergeCell ref="B24:M24"/>
    <mergeCell ref="F27:H27"/>
    <mergeCell ref="J27:M27"/>
    <mergeCell ref="B35:M35"/>
    <mergeCell ref="B44:M44"/>
  </mergeCells>
  <phoneticPr fontId="7" type="noConversion"/>
  <pageMargins left="0.511811024" right="0.511811024" top="0.78740157499999996" bottom="0.78740157499999996" header="0.31496062000000002" footer="0.31496062000000002"/>
  <pageSetup paperSize="9" orientation="portrait" r:id="rId1"/>
  <ignoredErrors>
    <ignoredError sqref="M6 M7:M20 M29:M31 M39:M41 M58:M59 M67:M68"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66819D073B3724D904D57636F9F7B3A" ma:contentTypeVersion="11" ma:contentTypeDescription="Crie um novo documento." ma:contentTypeScope="" ma:versionID="db3bb514e646e7208299c44af314a7bc">
  <xsd:schema xmlns:xsd="http://www.w3.org/2001/XMLSchema" xmlns:xs="http://www.w3.org/2001/XMLSchema" xmlns:p="http://schemas.microsoft.com/office/2006/metadata/properties" xmlns:ns2="6bc1b7a9-7d21-4022-a927-c6f868f06164" targetNamespace="http://schemas.microsoft.com/office/2006/metadata/properties" ma:root="true" ma:fieldsID="ea4e38c6cfbdb46b46ba95790223d4fe" ns2:_="">
    <xsd:import namespace="6bc1b7a9-7d21-4022-a927-c6f868f0616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c1b7a9-7d21-4022-a927-c6f868f061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B493E0-7A7A-41E5-9555-87DB20D7C38C}"/>
</file>

<file path=customXml/itemProps2.xml><?xml version="1.0" encoding="utf-8"?>
<ds:datastoreItem xmlns:ds="http://schemas.openxmlformats.org/officeDocument/2006/customXml" ds:itemID="{0E2C9161-8151-4C19-8BAC-ECECC7715BB4}"/>
</file>

<file path=customXml/itemProps3.xml><?xml version="1.0" encoding="utf-8"?>
<ds:datastoreItem xmlns:ds="http://schemas.openxmlformats.org/officeDocument/2006/customXml" ds:itemID="{C2C2C449-BDB0-43DA-BCBF-909370D8597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Natalia Rasteiro</dc:creator>
  <cp:keywords/>
  <dc:description/>
  <cp:lastModifiedBy>Natalia Rasteiro</cp:lastModifiedBy>
  <cp:revision/>
  <dcterms:created xsi:type="dcterms:W3CDTF">2022-02-18T18:10:08Z</dcterms:created>
  <dcterms:modified xsi:type="dcterms:W3CDTF">2022-04-20T16:27:46Z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0x010100B66819D073B3724D904D57636F9F7B3A</vt:lpwstr>
  </property>
</Properties>
</file>