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17"/>
  <workbookPr/>
  <mc:AlternateContent xmlns:mc="http://schemas.openxmlformats.org/markup-compatibility/2006">
    <mc:Choice Requires="x15">
      <x15ac:absPath xmlns:x15ac="http://schemas.microsoft.com/office/spreadsheetml/2010/11/ac" url="Z:\Novo Servidor\1- Sustentabilidade Institucional\9- Comunicação para Sustentabilidade\2- Reestruturação website Sustentabilidade\2- Reestruturação\"/>
    </mc:Choice>
  </mc:AlternateContent>
  <xr:revisionPtr revIDLastSave="0" documentId="13_ncr:1_{B6113199-4BBD-427D-836F-B48FC5FC29A3}" xr6:coauthVersionLast="47" xr6:coauthVersionMax="47" xr10:uidLastSave="{00000000-0000-0000-0000-000000000000}"/>
  <bookViews>
    <workbookView xWindow="-120" yWindow="-120" windowWidth="20730" windowHeight="11160" tabRatio="838" firstSheet="8" activeTab="8" xr2:uid="{00000000-000D-0000-FFFF-FFFF00000000}"/>
  </bookViews>
  <sheets>
    <sheet name="Introducción" sheetId="1" r:id="rId1"/>
    <sheet name="Gestión cadena de suministro" sheetId="12" r:id="rId2"/>
    <sheet name="Emisiones GEI" sheetId="10" r:id="rId3"/>
    <sheet name="Ecoeficiencia" sheetId="13" r:id="rId4"/>
    <sheet name="Ética y Cumplimiento" sheetId="14" r:id="rId5"/>
    <sheet name="Salud y Seguridad Ocupacional" sheetId="15" r:id="rId6"/>
    <sheet name="Colaboradores" sheetId="16" r:id="rId7"/>
    <sheet name="Seguridad Alimentaria" sheetId="18" r:id="rId8"/>
    <sheet name="Bienestar Animal" sheetId="17" r:id="rId9"/>
    <sheet name="Mercado de actuación" sheetId="19"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5" i="16" l="1"/>
  <c r="G75" i="16"/>
  <c r="F75" i="16"/>
  <c r="H62" i="16"/>
  <c r="H78" i="13"/>
  <c r="H28" i="10"/>
  <c r="H32" i="10" s="1"/>
</calcChain>
</file>

<file path=xl/sharedStrings.xml><?xml version="1.0" encoding="utf-8"?>
<sst xmlns="http://schemas.openxmlformats.org/spreadsheetml/2006/main" count="2020" uniqueCount="385">
  <si>
    <t>Central de Indicadores - Minerva Foods</t>
  </si>
  <si>
    <t xml:space="preserve">   El Centro presenta los indicadores de sustentabilidad monitoreados por Minerva Foods dentro de sus pilares operativos en una serie histórica de 3 años: 2019, 2020 y 2021.</t>
  </si>
  <si>
    <t>La selección de indicadores se basó en las metodologías de Global Reporting Initiative (GRI), Sustainability Accounting Boarding (SASB) y Task Force on Climate-related Financial Disclosures (TCFD). Los indicadores fueron correlacionados con los Objetivos de Desarrollo Sostenible (ODS) de Naciones Unidas y con los Compromisos de Sostenibilidad de Minerva Foods.</t>
  </si>
  <si>
    <t xml:space="preserve">La información de este informe se organizó de acuerdo con los temas relevantes definidos en un análisis de materialidad realizado en 2022. </t>
  </si>
  <si>
    <t>Indicadores de desempeño - Gestión de la cadena de suministro</t>
  </si>
  <si>
    <t>Referencias</t>
  </si>
  <si>
    <t>% Proveedores de ganado monitoreados en base a criterios socioambientales</t>
  </si>
  <si>
    <t>Metas</t>
  </si>
  <si>
    <t>GRI</t>
  </si>
  <si>
    <t>SASB</t>
  </si>
  <si>
    <t>TCFD</t>
  </si>
  <si>
    <t>ODS</t>
  </si>
  <si>
    <t>Brasil</t>
  </si>
  <si>
    <t>Mantener monitoreo socioambiental en el 100% del territorio brasileño</t>
  </si>
  <si>
    <t>102-9, FP-02</t>
  </si>
  <si>
    <t>FB-MP-160a</t>
  </si>
  <si>
    <t>Si</t>
  </si>
  <si>
    <t>12, 15</t>
  </si>
  <si>
    <t>Paraguay</t>
  </si>
  <si>
    <t>Implementación de monitoreo en Paraguay hasta 2021</t>
  </si>
  <si>
    <t>Colombia</t>
  </si>
  <si>
    <t>-</t>
  </si>
  <si>
    <t>Seguimiento del despliegue en Colombia hasta 2023</t>
  </si>
  <si>
    <t>Argentina</t>
  </si>
  <si>
    <t>Implementación de monitoreo en Argentina hasta 2030</t>
  </si>
  <si>
    <t>Uruguay</t>
  </si>
  <si>
    <t>Implementación de monitoreo en Uruguay hasta 2025</t>
  </si>
  <si>
    <t>Contexto:</t>
  </si>
  <si>
    <t>Minerva Foods es la única empresa del sector que monitorea las compras de ganado en todos los biomas brasileños, implementando un sistema de monitoreo geoespacial en todos ellos. Se realiza monitoreo en el 100% de las compras realizadas para verificar la existencia de deforestación, invasión de tierras indígenas y áreas de protección ambiental, existencia de mano de obra esclava y la regularidad en la tenencia de la propiedad.
La Compañía es pionera en expandir el monitoreo de la cadena a operaciones en Paraguay, donde se verifica la deforestación ilegal y el trabajo esclavo. En 2021, el seguimiento llegó al 100% de los proveedores en todo Paraguay, cumpliendo el compromiso asumido por Minerva Foods. Para el resto de países, la Compañía implantará el sistema de seguimiento al 2030, de acuerdo con los compromisos asumidos.</t>
  </si>
  <si>
    <t>% Cumplimiento de auditorías de seguimiento socioambiental</t>
  </si>
  <si>
    <t>Auditoría del Ministerio Público Federal de Pará</t>
  </si>
  <si>
    <t>Auditoría Compromiso Público de Ganadería</t>
  </si>
  <si>
    <t>Auditoria Independiente de Paraguay</t>
  </si>
  <si>
    <t>Los sistemas de monitoreo directo de la cadena de suministro de Minerva Foods son un referente en el mercado y brindan a la Compañía los mejores resultados entre los principales actores del sector en auditorías de verificación.
En 2021, Minerva Foods alcanzó un índice de cumplimiento del 100% en la auditoría de terceros realizada por el Ministerio Público Federal de Pará, el principal y más confiable órgano de verificación socioambiental de la cadena productiva brasileña. Los resultados arrojaron que las transacciones realizadas entre enero de 2018 y junio de 2019, período de evaluación de la edición 2020, totalizaron 113.520 animales comprados, de los cuales el 100% provino de propiedades que operan en pleno cumplimiento de todos los criterios del Acuerdo de Ajuste de Conducta ( TAC) de Ganadería con el Ministerio Público de la Federación.
En cuanto al Compromiso Público por la Ganadería, Minerva logró, por otro año consecutivo, el 100% de cumplimiento en la auditoría, cumpliendo las premisas de combate a cero deforestación ilegal en la Amazonía, superposición de tierras indígenas, unidades de conservación, trabajo esclavo e Ibama.
En Paraguay, la Compañía también realiza una auditoría de terceros siguiendo los lineamientos en línea con la IFC (International Finance Corporation) para el seguimiento de las compras en el país y logró un desempeño del 100% de cumplimiento de los criterios socioambientales.</t>
  </si>
  <si>
    <t>Análisis de riesgo de proveedores de ganado</t>
  </si>
  <si>
    <t>Número de proveedores identificados que tienen un riesgo significativo de que se produzca trabajo similar al esclavo</t>
  </si>
  <si>
    <t>102-9, 409-1, FP-02</t>
  </si>
  <si>
    <t>12, 08</t>
  </si>
  <si>
    <t>Número de proveedores identificados con riesgo significativo de ocurrencia de impactos ambientales</t>
  </si>
  <si>
    <t>102-9, 308-1, FP-02</t>
  </si>
  <si>
    <t>Los sistemas de monitoreo directo de la cadena de suministro de Minerva Foods verifican, en cada compra, la existencia de irregularidades ambientales y condenas por trabajo esclavo. Si se encuentra alguna irregularidad con la legislación local o con los criterios socioambientales de compra, la medida que toma la organización es bloquear al proveedor, de forma automática e inmediata, es decir, el sistema impide que se realice una comercialización y garantiza que las compras se realizan con responsabilidad.</t>
  </si>
  <si>
    <t>Inclusión de proveedores en el programa de baja emisión en carbono</t>
  </si>
  <si>
    <t>Número de proveedores de ganado que participan en el Programa Renove</t>
  </si>
  <si>
    <t>Tener el 50% de los proveedores de ganado participando en el programa de baja emisión de carbono</t>
  </si>
  <si>
    <t>El Programa Renove, creado en 2021, promueve la acción colaborativa con la cadena de suministro ganadera de Minerva Foods a través de la implementación de buenas prácticas de ganadería baja en carbono. Desarrollado en asociación con instituciones líderes, el programa utiliza datos primarios y metodologías reconocidas internacionalmente para garantizar la solidez y la credibilidad científica, contribuyendo así al reconocimiento de la sostenibilidad de la ganadería sudamericana. En su primer año, el programa trabajó en tres frentes, dos de los cuales se dedicaron a mapear el balance de carbono en las propiedades de abastecimiento en América del Sur, y el tercer frente tuvo como objetivo conectar las fincas de abastecimiento con activos ambientales y el mercado voluntario de carbono, finanzas verdes. y desarrollo de capacidades, con la intención de crear incentivos para la expansión de prácticas bajas en carbono en la ganadería.</t>
  </si>
  <si>
    <t>Sacrificio</t>
  </si>
  <si>
    <t>Total de cabezas de ganado sacrificadas (miles)</t>
  </si>
  <si>
    <t>FP11, FP9</t>
  </si>
  <si>
    <t>FB-MP-000.B</t>
  </si>
  <si>
    <t>División Brasil (miles)</t>
  </si>
  <si>
    <t>División Latam (miles)</t>
  </si>
  <si>
    <t>El año 2021 estuvo fuertemente impactado por la volatilidad del mercado y las restricciones logísticas en las cadenas globales. La estrategia de diversificación geográfica, uno de los principales pilares del modelo de negocios de Minerva Foods, continuó siendo fundamental para mitigar riesgos y mantener la rentabilidad</t>
  </si>
  <si>
    <t>% de animales criados en pastos</t>
  </si>
  <si>
    <t>% de animales criados en semiconfinamiento</t>
  </si>
  <si>
    <t>% de animales criados en confinamiento en pastos</t>
  </si>
  <si>
    <t>El cultivo de pastos es una característica predominante en la actividad agrícola en América del Sur. El semiconfinamiento y el confinamiento a pasto son estrategias de engorde y finalización, en las que los animales permanecen el 100% del período en el pasto y reciben nutrición adicional (ración) en el comedero. Las dietas de semiconfinamiento o confinamiento se elaboran con cereales o derivados (compuestos mayoritariamente por maíz, soja e ingredientes básicos minerales) y no se utilizan subproductos animales ni hormonas de crecimiento o similares para el engorde y acabado.</t>
  </si>
  <si>
    <t>Indicadores de Desempeño - Emisiones de Gases de Efecto Invernadero (GEI)</t>
  </si>
  <si>
    <t>Emisiones globales de gases de efecto invernadero</t>
  </si>
  <si>
    <t>Alcance 1 (tCO2e)</t>
  </si>
  <si>
    <t>Reducir la intensidad de las emisiones de alcance 1 y 2 en un 30% respecto a 2020</t>
  </si>
  <si>
    <t>305-1</t>
  </si>
  <si>
    <t>FB-MP-110a.</t>
  </si>
  <si>
    <t>Alcance 2 (tCO2e) - enfoque de elección de compra</t>
  </si>
  <si>
    <t>305-2</t>
  </si>
  <si>
    <t>07, 13</t>
  </si>
  <si>
    <t>Alcance 2 (tCO2e) - enfoque de localización</t>
  </si>
  <si>
    <t>Alcance 3 (tCO2e)</t>
  </si>
  <si>
    <t>Lograr la neutralidad de emisiones hasta 2035</t>
  </si>
  <si>
    <t>305-3</t>
  </si>
  <si>
    <t>Eliminaciones totales de GEI (tCO2e)</t>
  </si>
  <si>
    <t>Compensaciones totales (tCO2e)</t>
  </si>
  <si>
    <t>El inventario corporativo anual de emisiones de gases de efecto invernadero (GEI) de la Compañía abarca operaciones y negocios en Brasil, Argentina, Chile, Colombia, Paraguay y Uruguay. Los resultados se publican en el Registro Público de Emisiones del Programa Brasileño GHG Protocol y son auditados por un tercero independiente. Entre 2020 y 2021 se registró un incremento en las emisiones debido al crecimiento del volumen de sacrificio y producción, el inicio de operaciones de la unidad Bucaramanga (COL) y el reinicio de operaciones de la unidad Canelones (UY).
Los cambios en los patrones de lluvia impactaron la disponibilidad de energía de fuentes menos emisoras en el mercado, lo que provocó un aumento en nuestras emisiones de alcance 2, aunque estas fueron totalmente compensadas con la compra de Certificados de Energía Renovable (I-REC) para todos los países, excepto Paraguay donde las emisiones son cero debido al uso de energía 100% renovable.
En 2020, la Compañía comenzó a monitorear las emisiones de alcance 3 para las operaciones de Brasil e incluyó las categorías '4 - Transporte y distribución - upstream' (parcial), '6 - Viajes de negocios' y '7 - Viaje de empleados a casa - trabajo'. En 2021, hubo más avances en la medición de emisiones en este alcance, incluyendo nuevas fuentes de emisiones y categorías en los demás países con operaciones en América del Sur: '1 - Bienes y servicios comprados' (ganado adquirido), '4 - Transporte y distribución – upstream' y '5 – Residuos generados en las operaciones'.
Se han realizado esfuerzos en la construcción del plan de descarbonización de Minerva Foods para alcanzar la meta de neutralidad de emisiones al 2035 y se puede monitorear en la sección 'Compromiso con la Sostenibilidad'.</t>
  </si>
  <si>
    <t>Intensidad de las emisiones de gases de efecto invernadero</t>
  </si>
  <si>
    <t>Intensidad de Emisiones Netas (tCO2e/ton producto terminado)</t>
  </si>
  <si>
    <t>Reducir la intensidad de las emisiones de alcance 1 y 2 en un 30% respecto a 2021</t>
  </si>
  <si>
    <t>305-4</t>
  </si>
  <si>
    <r>
      <t xml:space="preserve">El indicador de intensidad de emisión se calcula tomando como base las emisiones totales de los alcances 1 y 2 (tCO2e) y la cantidad producida terminada (toneladas) en el año base. Indica cuánto carbono equivalente se emitió a la atmósfera por cada tonelada de producto terminado, considerando las emisiones del proceso productivo y las compras de energía El indicador consideró la producción de carne </t>
    </r>
    <r>
      <rPr>
        <b/>
        <sz val="10"/>
        <color theme="1"/>
        <rFont val="Montserrat"/>
      </rPr>
      <t xml:space="preserve"> </t>
    </r>
    <r>
      <rPr>
        <sz val="10"/>
        <color theme="1"/>
        <rFont val="Montserrat"/>
      </rPr>
      <t>in natura, productos procesados, subproductos de faena, biodiesel y cuero.
La intensidad de carbono de Minerva Foods en 2021 fue de 0,17 tCO₂e/TPA, considerando el enfoque de mercado para el alcance 2.
Dada la adquisición de Certificados de Energía Renovable (I-REC) para las operaciones en todos los países, con excepción de Paraguay donde las emisiones ya son cero debido a que la matriz energética local está compuesta únicamente por fuentes renovables, se consideró para el cálculo de las emisiones indicador cero neto para alcance 2.</t>
    </r>
  </si>
  <si>
    <t>Emisiones globales de gases de efecto invernadero de alcance 3</t>
  </si>
  <si>
    <t>Emisiones Alcance 3 - Desplazamiento de empleados (casa-trabajo)</t>
  </si>
  <si>
    <t>Lograr la neutralidad de emisiones para 2035</t>
  </si>
  <si>
    <t>Emisiones de alcance 3 - Transporte y distribución (upstream)</t>
  </si>
  <si>
    <t>Lograr la neutralidad de emisiones para 2036</t>
  </si>
  <si>
    <t>Emisiones de alcance 3 - Transporte y distribución (downstream)</t>
  </si>
  <si>
    <t>Lograr la neutralidad de emisiones para 2037</t>
  </si>
  <si>
    <t>Emisiones de alcance 3: viajes de negocios</t>
  </si>
  <si>
    <t>Lograr la neutralidad de emisiones para 2038</t>
  </si>
  <si>
    <t>Emisiones alcance 3 - Residuos generados en las operaciones</t>
  </si>
  <si>
    <t>Lograr la neutralidad de emisiones para 2039</t>
  </si>
  <si>
    <t>Emisiones Alcance 3 - Desplazamiento de empleados en transporte privado (taxi y urber)</t>
  </si>
  <si>
    <t>Lograr la neutralidad de emisiones para 2040</t>
  </si>
  <si>
    <t>Emisiones alcance 3 - Ganadería en fincas proveedoras</t>
  </si>
  <si>
    <t>Lograr la neutralidad de emisiones para 2041</t>
  </si>
  <si>
    <t>Total</t>
  </si>
  <si>
    <t>Cada año, Minerva Foods ha mejorado la contabilidad de sus emisiones de GEI directas e indirectas (cadena de valor). En 2020, por primera vez, la Compañía incluyó en su Inventario Corporativo de Emisiones de GEI (año base 2020) las emisiones de alcance 3. Las emisiones de alcance 3 se midieron para las operaciones de Brasil y las categorías '4 - Transporte y distribución - upstream' (parcial), '6 - Viajes de negocios' y '7 - Desplazamiento del empleado de su casa al trabajo'.
En el Inventario Corporativo de Emisiones de GEI (año base 2021), la Compañía amplió la contabilización de fuentes de emisión de alcance 3 a otros países (Argentina, Chile, Colombia, Paraguay y Uruguay) e incluyó nuevas fuentes de emisión y categorías: ' 1 - Compradas bienes y servicios' (ganado adquirido), '4 – Transporte y distribución – upstream' y '5 – Residuos generados en las operaciones'.</t>
  </si>
  <si>
    <t>Créditos de carbon</t>
  </si>
  <si>
    <t>Número de créditos de carbono negociados - MyCarbon</t>
  </si>
  <si>
    <t>Creada en 2021, MyCArbon es una subsidiaria de la Compañía enfocada en la actividad de desarrollo, adquisición y comercialización de créditos de carbono de alta calidad dentro de proyectos agrícolas, forestales, de uso de suelo y de energía renovable en América Latina. Además, brinda apoyo a los productores rurales, en alianza con el Programa Renove, en la búsqueda de las mejores prácticas agrícolas, contribuyendo al uso eficiente de los recursos naturales y la producción baja en carbono.</t>
  </si>
  <si>
    <t>Emisiones de gases de efecto invernadero - Brasil</t>
  </si>
  <si>
    <t>En Brasil, la Compañía cuenta con ocho unidades de faena, una unidad de procesamiento de proteínas, un centro de distribución propio y ocho tercerizados, una tienda modelo y oficinas administrativas corporativas. Además de estos, también cuenta con los negocios relacionados Minerva Leather, Minerva Biodiesel y Minerva Casings.
En 2020, Minerva Foods adquirió certificados de energía renovable para el 100% de la energía utilizada en el país. Este proceso, además de garantizar que la energía consumida provenga de fuentes renovables, liquida el 100% de las emisiones de alcance 2. En 2021, la práctica se mantuvo para las operaciones y Minerva Foods se convirtió en la primera empresa brasileña en recibir el sello Energía renovable.
En cuanto a las emisiones de alcance 3, en 2020 se inició el monitoreo de las categorías de desplazamiento de los empleados de casa al trabajo, transporte y distribución aguas arriba y viajes de negocios en Brasil. En 2021 hubo más avances dentro del alcance 3, con la inclusión de emisiones por ganadería, operaciones logísticas, residuos generados y desplazamiento de empleados en transporte privado (taxi y urber).</t>
  </si>
  <si>
    <t>Emisiones de Gases de Efecto Invernadero - Argentina</t>
  </si>
  <si>
    <t>En Argentina, Minerva Foods cuenta con cinco unidades de sacrificio y dos unidades procesadoras de proteínas que operan bajo la marca Swift Argentina.
Toda la energía utilizada en las operaciones argentinas son de fuente renovable y, desde 2020, están certificadas a través de I-REC (Certificados de Energía Renovable). Este proceso, además de asegurar que la energía consumida proviene de fuentes renovables, liquida el 100% de las emisiones de alcance 2.
En 2021 se inició el monitoreo de emisiones de alcance 3 en el país para las fuentes relevantes al negocio: '1 – Compra de bienes y servicios' (ganadería y búfalos adquiridos), '4 - Transporte y distribución - upstream', '5 - Residuos generados en las operaciones', '6 - Viajes de negocios' y '7 - Desplazamiento de los empleados de su casa al trabajo'.</t>
  </si>
  <si>
    <t>Emisiones de gases de efecto invernadero - Colombia</t>
  </si>
  <si>
    <t>Minerva Foods tiene dos faenas de ganado en Colombia.
Toda la energía utilizada es también de origen renovable y desde 2020 está certificada a través de I-REC (Certificados de Energía Renovable). Este proceso, además de asegurar que la energía consumida provenga de fuentes renovables, liquida el 100% de las emisiones de alcance 2. La unidad de Bucaramanga, en el país, también cuenta con 1.471 paneles solares instalados en el área de corrales, produciendo alrededor de 1.964,8 kW/h de renovables y reduciendo la emisión de 204,75 toneladas de CO2 anuales.
En 2021 se inició el monitoreo de emisiones de alcance 3 en el país para las fuentes relevantes al negocio: '1 – Compra de bienes y servicios' (ganadería y búfalos adquiridos), '4 - Transporte y distribución - upstream', '5 - Residuos generados en las operaciones', '6 - Viajes de negocios' y '7 - Desplazamiento de los empleados de su casa al trabajo'.</t>
  </si>
  <si>
    <t>Emisiones de gases de efecto invernadero - Paraguay</t>
  </si>
  <si>
    <t>En Paraguay, la Compañía cuenta con cinco unidades faenadoras que utilizan en sus procesos energía 100% renovable, proveniente de fuentes hidroeléctricas, netas de emisiones alcance 2.
En 2021 se inició el monitoreo de emisiones de alcance 3 en el país para las fuentes relevantes al negocio: '1 – Compra de bienes y servicios' (ganadería y búfalos adquiridos), '4 - Transporte y distribución - upstream', '5 - Residuos generados en las operaciones', '6 - Viajes de negocios' y '7 - Desplazamiento de los empleados de su casa al trabajo'.</t>
  </si>
  <si>
    <t>Emisiones de Gases de Efecto Invernadero - Uruguay</t>
  </si>
  <si>
    <t>Alcance 2 (tCO2e) - enfoque de ubicación</t>
  </si>
  <si>
    <t>En suelo uruguayo, Minerva Foods cuenta con tres unidades faenadoras para las cuales, en 2020, adquirió certificados de energía renovable por el 100% de la energía utilizada. Este proceso, además de asegurar que la energía consumida provenga de fuentes renovables, liquida el 100% de las emisiones de alcance 2. En 2021 se inició el monitoreo de emisiones de alcance 3 en el país para las fuentes relevantes al negocio: '1 – Compra de bienes y servicios' (ganadería y búfalos adquiridos), '4 - Transporte y distribución - upstream', '5 - Residuos generados en las operaciones', '6 - Viajes de negocios' y '7 - Desplazamiento de los empleados de su casa al trabajo'.</t>
  </si>
  <si>
    <t>Emisiones de gases de efecto invernadero - Chile</t>
  </si>
  <si>
    <t>En Chile, la Compañía cuenta con un centro de distribución con operaciones tercerizadas, para lo cual, en 2021 se inició el monitoreo de las fuentes de emisiones relacionadas con el transporte y la distribución.</t>
  </si>
  <si>
    <t>Indicadores de Desempeño - Ecoeficiencia</t>
  </si>
  <si>
    <t>Energía</t>
  </si>
  <si>
    <t>Consumo total de electricidad</t>
  </si>
  <si>
    <t>Consumo de electricidad (GJ)</t>
  </si>
  <si>
    <t>302-1</t>
  </si>
  <si>
    <t>FB-MP-130a.1</t>
  </si>
  <si>
    <t>07</t>
  </si>
  <si>
    <t>Consumo de electricidad en Brasil (GJ)</t>
  </si>
  <si>
    <t>Reducción del 3% en el indicador de electricidad (kWh/Tonelada producida), respecto al consumo de 2019, en operaciones en Brasil.</t>
  </si>
  <si>
    <t>Consumo de electricidad Argentina (GJ)</t>
  </si>
  <si>
    <t>Consumo de electricidad Colombia (GJ)</t>
  </si>
  <si>
    <t>302-2</t>
  </si>
  <si>
    <t>FB-MP-130a.2</t>
  </si>
  <si>
    <t>Consumo de electricidad Paraguay (GJ)</t>
  </si>
  <si>
    <t>302-3</t>
  </si>
  <si>
    <t>FB-MP-130a.3</t>
  </si>
  <si>
    <t>Consumo de electricidad Uruguay (GJ)</t>
  </si>
  <si>
    <t>302-4</t>
  </si>
  <si>
    <t>FB-MP-130a.4</t>
  </si>
  <si>
    <t>Las unidades de Minerva Foods gestionan diariamente la eficiencia energética y tratan las posibles desviaciones de desempeño en comités dedicados al tema. En 2021 se reinició la operación de la unidad Canelones (UY) y entró en operaciones la unidad Bucaramanga (COL), adquirida a fines de 2020, lo que se tradujo en un mayor consumo de energía. Sin embargo, el 100% de la energía eléctrica utilizada en las operaciones de la Compañía en todos los países en los que opera en América del Sur proviene de fuentes renovables, hidroeléctricas y eólicas, de baja contaminación y cero emisiones de carbono.
La Compañía adquiere certificados de energía renovable para acreditar el origen de la energía utilizada y, por esa práctica, es la primera empresa en obtener el Sello de Energía Renovable emitido por el Instituto Totum en sociedad con la Asociación Brasileña de Energía Eólica (ABEEólica) y la Associação Brasileira de Energia Eólica (ABEEólica) Brasileira de Energia Limpa (Abragel) y que asegura, además de la fuente renovable, que las plantas generadoras también adopten prácticas diferenciadas en los aspectos sociales y en la relación con las comunidades. Asimismo, la unidad Bucaramanga (COL) cuenta con 1.471 paneles solares instalados en el área de corrales, produciendo alrededor de 1.964,8 kW/h de energía renovable y reduciendo la emisión de 204,75 toneladas de CO2 anuales.</t>
  </si>
  <si>
    <t>Generación de electricidad (GJ)</t>
  </si>
  <si>
    <t>Electricidad total generada (GJ)</t>
  </si>
  <si>
    <t>Minerva Foods cuenta con una fuente de generación eléctrica en su unidad de Bucaramanga, Colombia, donde se encuentran instalados 1.471 paneles solares en el área de corrales, que producen energía renovable y reducen las emisiones en 204,75 toneladas de CO2 anuales. La unidad fue adquirida a fines de 2020 y la generación de energía comenzó a contabilizarse en 2021.</t>
  </si>
  <si>
    <t>Intensidad de la energía</t>
  </si>
  <si>
    <t>Intensidad energética (GJ/tonelada de producto terminado)</t>
  </si>
  <si>
    <t>El indicador de intensidad energética se calcula a partir de la energía eléctrica total consumida y la cantidad producida (toneladas) en el año base. Indica cuánta energía eléctrica se utilizó en la producción de cada tonelada de producto terminado, considerando la producción de carne con hueso y sin hueso, productos procesados, subproductos de faena, biodiesel y cuero.</t>
  </si>
  <si>
    <t>Agua</t>
  </si>
  <si>
    <t>Consumo total de agua</t>
  </si>
  <si>
    <t>Consumo de agua (m³)</t>
  </si>
  <si>
    <t>303-3, 303-5</t>
  </si>
  <si>
    <t>FB-MP-140a.1</t>
  </si>
  <si>
    <t>06</t>
  </si>
  <si>
    <t>Fuente superficial (m³)</t>
  </si>
  <si>
    <t>Fuente subterránera (m³)</t>
  </si>
  <si>
    <t>Red Pública (m³)</t>
  </si>
  <si>
    <t>La gestión del recurso hídrico en las operaciones es parte esencial de la gestión productiva de Minerva Foods, que también busca ampliar procesos como el reúso, el tratamiento de efluentes y la reducción del consumo de agua. El uso y tratamiento de los recursos hídricos están de acuerdo con las normas legales en todas nuestras operaciones y por las licencias y concesiones obtenidas. La matriz de captación de las unidades varía entre captación superficial (ríos y lagos) y captación subterránea (pozos artesianos). Entre 2020 y 2021 hubo un incremento en el consumo de agua por el inicio de operaciones en la unidad de Bucaramanga (COL) y el reinicio de operaciones en Canelones (UY). Otro factor que influyó en el aumento fue la expansión de los volúmenes de sacrificio y producción en Argentina y Paraguay.</t>
  </si>
  <si>
    <t>Consumo total de agua en zonas de estrés hídrico</t>
  </si>
  <si>
    <t>Áreas de estres hídrido (m³)</t>
  </si>
  <si>
    <t>% de captación en zonas de estrés hídrico</t>
  </si>
  <si>
    <t>FB-MP-140a.2</t>
  </si>
  <si>
    <t>La gestión del recurso hídrico en las operaciones es parte esencial de la gestión productiva de Minerva Foods, que también busca ampliar procesos como el reúso, el tratamiento de efluentes y la reducción del consumo de agua. El uso y tratamiento de los recursos hídricos están de acuerdo con las normas legales en todas nuestras operaciones y por las licencias y concesiones obtenidas. La matriz de captación de las unidades varía entre captación superficial (ríos y lagos) y captación subterránea (pozos artesianos). Minerva Foods ha estado trabajando para reducir la extracción de agua en áreas consideradas en riesgo de estrés hídrico y, entre 2020 y 2021, invirtió en la construcción de pozos profundos en la unidad Barretos, reduciendo la extracción superficial en el sitio. Esta inversión trajo consigo una reducción del 78,8% en el volumen captado en áreas de riesgo.</t>
  </si>
  <si>
    <t xml:space="preserve">Consumo total de agua </t>
  </si>
  <si>
    <t>Consumo de agua Brasil (m³)</t>
  </si>
  <si>
    <t>Reducción del 1% en el indicador de consumo de agua (m³/tonelada producida) respecto a 2020.</t>
  </si>
  <si>
    <t>Consumo de agua Argentina (m³)</t>
  </si>
  <si>
    <t>Consumo de agua Colombia (m³)</t>
  </si>
  <si>
    <t>Consumo de agua Paraguay (m³)</t>
  </si>
  <si>
    <t>Consumo de agua Uruguay (m³)</t>
  </si>
  <si>
    <t>Descarte de agua</t>
  </si>
  <si>
    <t>Descarte de agua (m³)</t>
  </si>
  <si>
    <t>303-4</t>
  </si>
  <si>
    <t>Otras fuentes (m³)</t>
  </si>
  <si>
    <t>Nuestros efluentes se tratan y eliminan de acuerdo con las pautas regulatorias y de licencias y las Normas de Desempeño de la IFC. Mantenemos nuestras propias estaciones de tratamiento de efluentes (ETEs) en todas las unidades industriales. En 2021, se realizaron varias inversiones para mejorar los sistemas de tratamiento, con énfasis en la construcción del sistema de tratamiento de efluentes con tecnología de lodos activados en la unidad José Bonifácio/SP, que contribuirá a la reducción de las emisiones de metano en el proceso de tratamiento de efluentes, nuestro principal fuente de emisiones para el alcance 1. También estamos invirtiendo en métodos más sostenibles para eliminar estos efluentes, como los sistemas de fertirrigación.
En los sistemas de fertirrigación, el efluente tratado se transporta a las propiedades rurales aledañas a las operaciones donde se utiliza para regar los pastos. Entre los diversos beneficios ambientales está la preservación de los cuerpos de agua y la reducción del uso de fertilizantes nitrogenados que emiten gases de efecto invernadero.
 Entre 2020 y 2021 hubo un aumento en el consumo de agua y, consecuentemente, en el volumen de agua descartada, debido al inicio de operaciones en la unidad de Bucaramanga (COL) y el reinicio de operaciones en Canelones (UY). Otro factor que influyó en el aumento fue la expansión de los volúmenes de sacrificio y producción en Argentina y Paraguay.</t>
  </si>
  <si>
    <t>Disposición de agua en zonas de estrés hídrico</t>
  </si>
  <si>
    <t>% descarte en zonas de estrés hídrico</t>
  </si>
  <si>
    <t>Nuestros efluentes se tratan y eliminan de acuerdo con las pautas regulatorias y de licencias y las Normas de Desempeño de la IFC. Mantenemos nuestras propias estaciones de tratamiento de efluentes (ETEs) en todas las unidades industriales. En 2021, se realizaron varias inversiones para mejorar los sistemas de tratamiento, con énfasis en la construcción del sistema de tratamiento de efluentes con tecnología de lodos activados en la unidad José Bonifácio/SP, que contribuirá a la reducción de las emisiones de metano en el proceso de tratamiento de efluentes, nuestra principal fuente de emisiones para el alcance 1. También estamos invirtiendo en métodos más sostenibles para eliminar estos efluentes, como los sistemas de fertirrigación.
En los sistemas de fertirrigación, el efluente tratado se transporta a las propiedades rurales aledañas a las operaciones donde se utiliza para regar los pastos. Entre los diversos beneficios ambientales está la preservación de los cuerpos de agua y la reducción del uso de fertilizantes nitrogenados que emiten gases de efecto invernadero.
 Entre 2020 y 2021 hubo un aumento en el consumo de agua y, consecuentemente, en el volumen de agua descartada, debido al inicio de operaciones en la unidad de Bucaramanga (COL) y el reinicio de operaciones en Canelones (UY). Otro factor que influyó en el aumento fue la expansión de los volúmenes de sacrificio y producción en Argentina y Paraguay.</t>
  </si>
  <si>
    <t xml:space="preserve">Descarte total de agua </t>
  </si>
  <si>
    <t>Descarte de agua Brasil (m³)</t>
  </si>
  <si>
    <t>Descarte de agua Argentina (m³)</t>
  </si>
  <si>
    <t>Descarte de agua Colombia (m³)</t>
  </si>
  <si>
    <t>Descarte de agua Paraguay (m³)</t>
  </si>
  <si>
    <t>Descarte de agua Uruguay (m³)</t>
  </si>
  <si>
    <t>Nuestros efluentes se tratan y eliminan de acuerdo con las pautas regulatorias y de licencias y las Normas de Desempeño de la IFC. Mantenemos nuestras propias estaciones de tratamiento de efluentes (ETEs) en todas las unidades industriales. En 2021, se realizaron varias inversiones para mejorar los sistemas de tratamiento, con énfasis en la construcción del sistema de tratamiento de efluentes con tecnología de lodos activados en la unidad José Bonifácio/SP, que contribuirá a la reducción de las emisiones de metano en el proceso de tratamiento de efluentes, nuestra principal fuente de emisiones para el alcance 1. También estamos invirtiendo en métodos más sostenibles para eliminar estos efluentes, como los sistemas de fertirrigación.
En los sistemas de fertirrigación, el efluente tratado se transporta a las propiedades rurales aledañas a las operaciones donde se utiliza para regar los pastos. Entre los diversos beneficios ambientales está la preservación de los cuerpos de agua y la reducción del uso de fertilizantes nitrogenados que emiten gases de efecto invernadero.
Entre 2020 y 2021 hubo un aumento en el consumo de agua y, consecuentemente, en el volumen de agua descartada, debido al inicio de operaciones en la unidad de Bucaramanga (COL) y el reinicio de operaciones en Canelones (UY). Otro factor que influyó en el aumento fue la expansión de los volúmenes de sacrificio y producción en Argentina y Paraguay.</t>
  </si>
  <si>
    <t>Residuos</t>
  </si>
  <si>
    <t>Generación de residuos</t>
  </si>
  <si>
    <t>Total de residuos generados (toneladas)</t>
  </si>
  <si>
    <t>306-1, 306-3</t>
  </si>
  <si>
    <t>12</t>
  </si>
  <si>
    <t>Residuos peligrosos (toneladas)</t>
  </si>
  <si>
    <t>Residuos no peligrosos (toneladas)</t>
  </si>
  <si>
    <t>En 2021 obtuvimos el sello eureciclo, que da fe de nuestras prácticas para promover la logística inversa para el empaque de productos. Minerva Foods es la primera empresa del sector cárnico en recibir certificación para todas las líneas vendidas en Brasil, lo que demuestra nuestro compromiso con la compensación de impactos ambientales. Al destinar residuos equivalentes a los suyos, en peso y material, para el reciclaje, Minerva Foods remunera directamente a las cooperativas y operadores de recolección y clasificación por el servicio ambiental prestado. Anualmente disponemos de aproximadamente 1.500 toneladas de envases post-consumo.
Además, hemos adoptado la segregación y disposición correcta de residuos en todas las operaciones en los países de Sudamérica y estamos implementando acciones para promover la circularidad en nuestros procesos, como el uso de sebo de res en la producción de biocombustibles, cuero para la producción de para industrias, de tripas para la elaboración de embutidos, sebo y rumen en calderas para generación de energía y aprovechamiento de otros subproductos (harina de huesos, harina de sangre, etc) para la elaboración de alimentos para mascotas.
Registramos un aumento en la cantidad de residuos generados debido al crecimiento en el volumen de producción, el inicio de operaciones en la unidad Bucaramanga (COL) y la reanudación de operaciones en la unidad Canelones (UY).</t>
  </si>
  <si>
    <t>Destino de residuos</t>
  </si>
  <si>
    <t>306-1, 306-4</t>
  </si>
  <si>
    <t>Reciclaje (toneladas)</t>
  </si>
  <si>
    <t>Compostaje (toneladas)</t>
  </si>
  <si>
    <t>Vertedero (toneladas)</t>
  </si>
  <si>
    <t>Recuperación (toneladas)</t>
  </si>
  <si>
    <t>Incineración (toneladas)</t>
  </si>
  <si>
    <t>En 2021 obtuvimos el sello eureciclo, que da fe de nuestras prácticas para promover la logística inversa para el empaque de productos. Minerva Foods es la primera empresa del sector de carnes en recibir certificación para todas las líneas vendidas en Brasil, lo que demuestra nuestro compromiso con la compensación de impactos ambientales. Al destinar residuos equivalentes a los suyos, en peso y material, para el reciclaje, Minerva Foods remunera directamente a las cooperativas y operadores de recolección y clasificación por el servicio ambiental prestado. Anualmente disponemos de aproximadamente 1.500 toneladas de envases post-consumo.
Además, hemos adoptado la segregación y la correcta disposición de los residuos en todas las operaciones en los países de Sudamérica y estamos implementando acciones para promover la circularidad en nuestros procesos, como el uso de sebo de res en la producción de biocombustibles, cuero para la producción de para industrias, de envolturas para la elaboración de embutidos, sebo y rumen en calderas para generación de energía y aprovechamiento de otros subproductos (harina de huesos, harina de sangre, etc.) para la elaboración de alimentos para mascotas. Los residuos de papel y cartón, plásticos incoloros, plásticos mixtos, envases y bidones, sacos de rafia, metales ferrosos, metales no ferrosos, tarimas y residuos de grasas se envían a reciclaje; para el compostaje se destinan el contenido ruminal y los desechos orgánicos de la basura; los residuos comunes se envían a vertederos y los tóxicos a incineración; están destinados a la recuperación de ácido sebáceo y batería.</t>
  </si>
  <si>
    <t>Residuos generados Brasil (toneladas)</t>
  </si>
  <si>
    <t>Residuos generados Latam (toneladas)</t>
  </si>
  <si>
    <t>En 2021 obtuvimos el sello eureciclo, que da fe de nuestras prácticas para promover la logística inversa para el empaque de productos. Minerva Foods es la primera empresa del sector de carnes en recibir certificación para todas las líneas vendidas en Brasil, lo que demuestra nuestro compromiso con la compensación de impactos ambientales. Al destinar residuos equivalentes a los suyos, en peso y material, para el reciclaje, Minerva Foods remunera directamente a las cooperativas y operadores de recolección y clasificación por el servicio ambiental prestado. Anualmente disponemos de aproximadamente 1.500 toneladas de envases post-consumo.
Además, hemos adoptado la segregación y la correcta disposición de los residuos en todas las operaciones en los países de Sudamérica y estamos implementando acciones para promover la circularidad en nuestros procesos, como el uso de sebo de res en la producción de biocombustibles, cuero para la producción de para industrias, de envolturas para la elaboración de embutidos, sebo y rumen en calderas para generación de energía y aprovechamiento de otros subproductos (harina de huesos, harina de sangre, etc.) para la elaboración de alimentos para mascotas.
En la división Brasil, entre 2020 y 2021, hubo una fuerte disminución en la cantidad de residuos generados, provocada por la interrupción de las operaciones en algunas unidades industriales a lo largo del año. El aumento en la generación de residuos en la división Latam se debió al inicio de la contabilización del volumen de rumen e inicio de operaciones en la unidad Bucaramanga (COL) y la reanudación de operaciones en la unidad Canelones (UY).</t>
  </si>
  <si>
    <t>Indicadores de Desempeño - Ética y Cumplimiento</t>
  </si>
  <si>
    <t>Conexión Minerva - Defensoría Interna y Externa</t>
  </si>
  <si>
    <t>Número de informes recibidos</t>
  </si>
  <si>
    <t>Público Interno</t>
  </si>
  <si>
    <t>Público Externo</t>
  </si>
  <si>
    <t>Conexión Minerva es el canal de defensoría interna y externa de la Compañía. A través de ellos, las audiencias internas y externas pueden hacer sugerencias, elogiar y denunciar posibles violaciones de las normas, políticas y leyes. El canal es administrado por una empresa externa, garantizando el anonimato del denunciante si así lo desea, y el servicio se brinda las 24 horas del día, los siete días de la semana, por teléfono, internet, correo electrónico o correspondencia. Todos los contactos recibidos fueron atendidos a lo largo del año.</t>
  </si>
  <si>
    <t>Capacitación en conducta ética e integridad</t>
  </si>
  <si>
    <t>Número de empleados calificados para la capacitación</t>
  </si>
  <si>
    <t>205-2</t>
  </si>
  <si>
    <t>Número de empleados capacitados en políticas de integridad</t>
  </si>
  <si>
    <t>Anualmente se imparten capacitaciones sobre los lineamientos del Código de Ética - Guía de Conducta y políticas de integridad a los empleados en posiciones de liderazgo y en sectores administrativos. En 2020, la capacitación se aplicó en las operaciones de Brasil y en 2021, se amplió a todos los países, aplicándose en una plataforma en línea.</t>
  </si>
  <si>
    <t>% de colaboradores entrenados</t>
  </si>
  <si>
    <t>Directoría</t>
  </si>
  <si>
    <t>Gerencia</t>
  </si>
  <si>
    <t>Coordinación, Supervisión, Liderazgo</t>
  </si>
  <si>
    <t>Administrativo</t>
  </si>
  <si>
    <t>Operacional</t>
  </si>
  <si>
    <r>
      <rPr>
        <i/>
        <sz val="11"/>
        <rFont val="Montserrat"/>
      </rPr>
      <t>Trainees</t>
    </r>
    <r>
      <rPr>
        <sz val="11"/>
        <rFont val="Montserrat"/>
      </rPr>
      <t>, pasantes y jóvenes aprendices</t>
    </r>
  </si>
  <si>
    <t>Casos de corrupción identificados</t>
  </si>
  <si>
    <t>Número de casos de corrupción investigados y/o en proceso</t>
  </si>
  <si>
    <t>La Compañía realiza análisis de riesgo en el 100% de sus operaciones para monitorear cuestiones de ética e integridad y cumplimiento de los lineamientos del Código de Ética-Guía de Conducta. En 2021, incorporó a sus controles una herramienta de debida diligencia tecnológica para evaluar la integridad y los riesgos socioambientales en toda la cadena de valor, incluidos proveedores, clientes y otros socios.</t>
  </si>
  <si>
    <t>Indicadores de Desempeño - Salud y Seguridad Ocupacional</t>
  </si>
  <si>
    <t>Baja por accidente</t>
  </si>
  <si>
    <t>Baja por accidente Brasil</t>
  </si>
  <si>
    <t>403-9</t>
  </si>
  <si>
    <t>FB-MP-320a.1</t>
  </si>
  <si>
    <t>03, 08</t>
  </si>
  <si>
    <t>Tasa de frecuencia Brasil (por 1.000.000)</t>
  </si>
  <si>
    <t>Baja por accidente Latam</t>
  </si>
  <si>
    <t>Tasa de frecuencia Latam (por 1.000.000)</t>
  </si>
  <si>
    <t>Observamos las mejores prácticas nacionales e internacionales y los Estándares de Desempeño de la IFC para implementar planes y programas destinados a la seguridad y salud de los trabajadores, superando los requisitos legales en los países en los que operamos. Nuestro sistema de gestión garantiza que todas las actividades sean investigadas y evaluadas por profesionales especializados con el fin de detectar riesgos; cualquier ocurrencia con impacto potencial está cubierta por planes de atención de emergencia. El 100% de los empleados están cubiertos por el sistema de gestión de seguridad y salud en el trabajo.
Los desempeños se evalúan sistemáticamente a través de comités específicos de recursos humanos y seguridad con el fin de evaluar, medir y actuar para asegurar la evolución del sistema de gestión de seguridad y salud en el trabajo. En 2021 se registró un aumento en el índice de frecuencia de accidentes de la división Latam motivado por el escenario de pandemia en los países donde operamos.</t>
  </si>
  <si>
    <t>Accidentes sin baja</t>
  </si>
  <si>
    <t>Accidentes sin baja Brasil</t>
  </si>
  <si>
    <t>Accidentes sin baja Latam</t>
  </si>
  <si>
    <t>Enfermedades profesionales</t>
  </si>
  <si>
    <t>Enfermedades profesionales Brasil</t>
  </si>
  <si>
    <t>403-10</t>
  </si>
  <si>
    <t>Enfermedades profesionales latinoamericanas</t>
  </si>
  <si>
    <t>Observamos las mejores prácticas nacionales e internacionales y los Estándares de Desempeño de la IFC para implementar planes y programas destinados a la seguridad y salud de los trabajadores, superando los requisitos legales en los países en los que operamos. El 100% de los empleados están cubiertos por el sistema de gestión de seguridad y salud en el trabajo.
Todas las unidades industriales cuentan con sus propios ambulatorios y los demás negocios están cubiertos por servicios de salud tercerizados, que son responsables por el seguimiento del Programa de Control Médico de Salud Ocupacional -PCMSO. Año tras año, Minerva Foods viene trabajando para prevenir incidentes de salud y sensibilizar a su fuerza laboral, y los resultados han sido positivos, con una disminución en el número de incidentes relacionados con la salud.</t>
  </si>
  <si>
    <t>Muertes relacionadas con el trabajo</t>
  </si>
  <si>
    <t>Muertes registradas Brasil</t>
  </si>
  <si>
    <t>Muertes registradas en Latam</t>
  </si>
  <si>
    <t>Observamos las mejores prácticas nacionales e internacionales y los Estándares de Desempeño de la IFC para implementar planes y programas destinados a la seguridad y salud de los trabajadores, superando los requisitos legales en los países en los que operamos. Nuestro sistema de gestión garantiza que todas las actividades sean investigadas y evaluadas por profesionales especializados con el fin de detectar riesgos; cualquier ocurrencia con impacto potencial está cubierta por planes de atención de emergencia. El 100% de los empleados están cubiertos por el sistema de gestión de seguridad y salud en el trabajo.
Los desempeños se evalúan sistemáticamente a través de comités específicos de recursos humanos y seguridad con el fin de evaluar, medir y actuar para asegurar la evolución del sistema de gestión de seguridad y salud en el trabajo. La Compañía ha logrado excelentes resultados en su gestión en seguridad y salud ocupacional, no registrando muertes en sus operaciones.</t>
  </si>
  <si>
    <t>Indicadores de Desempeño - Colaboradores</t>
  </si>
  <si>
    <t>Número de colaboradores</t>
  </si>
  <si>
    <t xml:space="preserve">Total de Colaboradores </t>
  </si>
  <si>
    <t>102-8</t>
  </si>
  <si>
    <t>08</t>
  </si>
  <si>
    <t>Colaboradores Brasil</t>
  </si>
  <si>
    <t>Colaboradores Argentina</t>
  </si>
  <si>
    <t>Colaboradores Chile</t>
  </si>
  <si>
    <t>Colaboradores Colombia</t>
  </si>
  <si>
    <t>Colaboradores Paraguay</t>
  </si>
  <si>
    <t>Colaboradores Uruguay</t>
  </si>
  <si>
    <t>Minerva opera en diferentes locaciones, con diferentes costumbres y características que son consideradas en los procesos de gestión de personas. Se busca un ambiente de trabajo seguro y de bienestar, que promueva la formación, iniciativas para mejorar la calidad de vida y un conjunto de instrumentos basados ​​en el Código de Ética – Guía de Conducta y en la legislación laboral para nuestros colaboradores en todo el mundo.</t>
  </si>
  <si>
    <t>Total de Colaboradores</t>
  </si>
  <si>
    <t>102-8, 405-1</t>
  </si>
  <si>
    <t>05, 08</t>
  </si>
  <si>
    <t>Hombres</t>
  </si>
  <si>
    <t>Mujeres</t>
  </si>
  <si>
    <t>Menores de 30 años</t>
  </si>
  <si>
    <t>*</t>
  </si>
  <si>
    <t>Entre 30 y 50 años</t>
  </si>
  <si>
    <t>Más de 50 años</t>
  </si>
  <si>
    <t>*Indicador comenzó a reportarse en 2020</t>
  </si>
  <si>
    <t>Rotación</t>
  </si>
  <si>
    <t>Tasa de rotación (%)</t>
  </si>
  <si>
    <t>401-1</t>
  </si>
  <si>
    <t>Minerva Foods ha invertido fuertemente en el desarrollo de personas a través de programas enfocados en líderes, otros colaboradores y en el desarrollo de jóvenes en su primera experiencia en el mercado. La creación de un comité de análisis enfocado a los aspectos de gestión de personas y foco en el desarrollo del liderazgo ha ayudado a motivar y retener el talento y reducir la rotación, desafío que se intensificó con el crecimiento del sector agrícola y debido a la pandemia.</t>
  </si>
  <si>
    <t>Acuerdos de negociación colectiva</t>
  </si>
  <si>
    <t>% colaboradores incluidos en convenios colectivos Brasil</t>
  </si>
  <si>
    <t>102-41</t>
  </si>
  <si>
    <t>% colaboradores incluidos en convenios colectivos Argentina</t>
  </si>
  <si>
    <t>% colaboradores incluidos en convenios colectivos Colombia</t>
  </si>
  <si>
    <t>% colaboradores incluidos en convenios colectivos Paraguay</t>
  </si>
  <si>
    <t>% colaboradores incluidos en convenios colectivos Uruguay</t>
  </si>
  <si>
    <t xml:space="preserve">El 100% de los empleados en Brasil y Uruguay están cubiertos por convenios colectivos. En Argentina el porcentaje es del 93% y en Paraguay es del 42%. En estos países no existe obligación por ley de asociarse con una organización de representación colectiva, siendo la afiliación una elección de los colaboradores. En Colombia, no existe tal práctica. </t>
  </si>
  <si>
    <t>Remuneración y beneficios</t>
  </si>
  <si>
    <t>Variación media entre el salario más bajo y el salario mínimo</t>
  </si>
  <si>
    <t>405-2</t>
  </si>
  <si>
    <t>05, 08, 10</t>
  </si>
  <si>
    <t>*Indicador passou a ser reportado em 2020</t>
  </si>
  <si>
    <t>La Compañía, en línea con sus valores, buscó aumentar el reconocimiento del compromiso y la dedicación de las personas, incluyendo no sólo la compensación económica, sino también la unión de los liderazgos de todas las unidades y celebraciones que valoran el trabajo y el desempeño. Nuestras prácticas de remuneración consideran el estándar del mercado y el equilibrio competitivo, las encuestas salariales y la atracción y retención de profesionales calificados.
Los empleados reciben beneficios como alimentación, transporte, seguro de vida, plan de salud y licencia de maternidad/paternidad, entre otros previstos en leyes, convenios y acuerdos colectivos. También existen restaurantes en el centro de trabajo con precios subvencionados y convenios en los municipios donde trabajan los empleados, con descuentos y ventajas en planes de salud y dentales y establecimientos varios.</t>
  </si>
  <si>
    <t>Entrenamiento y capacitación</t>
  </si>
  <si>
    <t>Promedio de horas de capacitación por colaborador</t>
  </si>
  <si>
    <t>404-1</t>
  </si>
  <si>
    <t>04, 08</t>
  </si>
  <si>
    <t>Evaluación del desempeño</t>
  </si>
  <si>
    <t>% colaboradores que recibieron evaluación de desempeño</t>
  </si>
  <si>
    <t>404-3</t>
  </si>
  <si>
    <t>Directoria</t>
  </si>
  <si>
    <t>Coordinación</t>
  </si>
  <si>
    <t>Supervisión</t>
  </si>
  <si>
    <t>Nuestros ciclos de evaluación de desempeño son anuales para audiencias de nivel gerencial y administrativo. Los pasos incluyen la autoevaluación, la evaluación por parte de los gerentes, el establecimiento de metas, las reuniones de retroalimentación y el diseño del PDI (Plan de Desarrollo Individual). En 2021, el 20% de los colaboradores permanentes y el 100% de los aprendices y pasantes recibieron evaluaciones de desempeño en Brasil. En otros países el proceso aún se está implementando.</t>
  </si>
  <si>
    <t>Indicadores de Desempeño - Calidad y Seguridad Alimentaria</t>
  </si>
  <si>
    <t>Volumen de producción de alimentos</t>
  </si>
  <si>
    <t>Volumen total de producción de alimentos (toneladas)</t>
  </si>
  <si>
    <t>FP5</t>
  </si>
  <si>
    <t>FB-MP-250a.1</t>
  </si>
  <si>
    <t>Brasil (toneladas)</t>
  </si>
  <si>
    <t>Argentina (toneladas)</t>
  </si>
  <si>
    <t>Colombia (toneladas)</t>
  </si>
  <si>
    <t>Paraguay (toneladas)</t>
  </si>
  <si>
    <t>Uruguay (toneladas)</t>
  </si>
  <si>
    <t>Minerva Foods cuenta con 25 unidades industriales de faena y deshuesado y tres unidades de procesamiento en Sudamérica, distribuidas entre Brasil, Argentina, Colombia, Paraguay y Uruguay, y tiene una capacidad de faena de 26.180 cabezas de ganado por día. A fines de 2021, la Compañía adquirió dos unidades de sacrificio de ovejas en la costa oeste de Australia, las cuales tienen una capacidad de sacrificio de 2.740 cabezas por día y tendrán sus datos de producción reportados a partir de 2022.
Se cambió la metodología de reporte de indicadores y se pasó a considerar el total de alimentos terminados producidos, es decir, después de los procesos de deshuesado y corte. Por lo tanto, los datos de 2019 no están disponibles y se presentan datos revisados ​​de 2020.</t>
  </si>
  <si>
    <t>Unidades activas de producción de alimentos certificadas en un protocolo reconocido por la GFSI</t>
  </si>
  <si>
    <t>Brasil (%)</t>
  </si>
  <si>
    <t>FB-MP-250a.2</t>
  </si>
  <si>
    <t>Argentina (%)</t>
  </si>
  <si>
    <t>Colombia (%)</t>
  </si>
  <si>
    <t>Paraguay (%)</t>
  </si>
  <si>
    <t>Uruguay (%)</t>
  </si>
  <si>
    <t>Las unidades de Minerva Foods en los cinco países donde opera en Sudamérica cuentan con la certificación BRCGS (Brand Reputation through Compliance Global Standards), reconocida mundialmente por los altos estándares de calidad y seguridad alimentaria y avalada por la Global Food Safety Initiative - GFSI. Las unidades en Colombia lograron la certificación BRCGS por primera vez en 2021 y obtuvieron grado AA.
Las unidades de Brasil, Argentina, Paraguay y Uruguay mantuvieron su certificación, con resultados entre grados A y AA.</t>
  </si>
  <si>
    <t>Volumen total de producción (toneladas)</t>
  </si>
  <si>
    <t>Carne de rez (toneladas)</t>
  </si>
  <si>
    <t>Industrializados (toneladas)</t>
  </si>
  <si>
    <t>Subproductos (toneladas)</t>
  </si>
  <si>
    <t xml:space="preserve">Las unidades de Minerva Foods en los cinco países donde opera en Sudamérica cuentan con la certificación BRCGS (Brand Reputation through Compliance Global Standards), reconocida mundialmente por los altos estándares de calidad y seguridad alimentaria y avalada por la Global Food Safety Initiative - GFSI. Las unidades en Colombia lograron la certificación BRCGS por primera vez en 2021 y obtuvieron grado AA.
Las unidades de Brasil, Argentina, Paraguay y Uruguay mantuvieron su certificación, con resultados entre grados A y AA.
Se cambió la metodología de reporte de indicadores y se pasó a considerar el total de alimentos terminados producidos, es decir, después de los procesos de deshuesado y corte. Así, los datos de 2019 no están disponibles y se presentan datos revisados ​​para el año 2020. El total de productos producidos presentados en este ítem también pasó a ser utilizado en la base de cálculo de los indicadores de intensidad de emisión e intensidad energética. </t>
  </si>
  <si>
    <t>No conformidades del Sistema de Gestión de Seguridad Alimentaria</t>
  </si>
  <si>
    <t>Número de no conformidades que generaron multas</t>
  </si>
  <si>
    <t>416-2</t>
  </si>
  <si>
    <t>Número de no conformidades que generaron advertencias</t>
  </si>
  <si>
    <t>*Indicadores informados públicamente a partir de 2021</t>
  </si>
  <si>
    <t>Minerva Foods mantiene un estricto sistema de gestión de calidad y seguridad alimentaria basado en la Política del Sistema Integrado de Gestión para todas nuestras plantas en los países donde opera. Con el fin de implementar todos los lineamientos, políticas, procedimientos y especificaciones para clientes y consumidores, la Compañía cuenta con equipos especializados en Calidad y Seguridad Alimentaria en todas nuestras unidades productivas, los cuales realizan un seguimiento continuo.
Entre las herramientas utilizadas en el seguimiento diario, se encuentra una matriz de indicadores de calidad, utilizada para identificar posibles necesidades de corrección de procesos, así como mejores prácticas y oportunidades de mejora continua para ser aplicadas en todas las unidades industriales. Todos los casos de no conformidades identificados se tratan de inmediato para minimizar los riesgos para la salud y la seguridad de los consumidores. El sistema de trazabilidad del producto permite identificar los lotes en todas las etapas del proceso.</t>
  </si>
  <si>
    <t>Retiros del mercado y acceso a mercados de exportación</t>
  </si>
  <si>
    <t>Número de retiros realizados</t>
  </si>
  <si>
    <t>FB-MP-250a.3</t>
  </si>
  <si>
    <t>Número de pérdidas de licencias de exportación</t>
  </si>
  <si>
    <t>FB-MP-250a.4</t>
  </si>
  <si>
    <t>Todas las unidades de Minerva Foods siguen Buenas Prácticas de Manufactura y procedimientos de etiquetado que permiten identificar los productos en caso de necesidad de retiro. El Sistema de Gestión de Calidad y Seguridad Alimentaria, además de las auditorías de certificación, también recibe auditorías de representantes de diferentes mercados y clientes que dan fe de las buenas prácticas desarrolladas y posibilitan la exportación de los productos de la Compañía a estos lugares. No hubo retiros del mercado ni prohibiciones de mercado y, en 2021, obtuvimos acceso a más unidades en lugares como Estados Unidos, Rusia, Arabia Saudita, Singapur y Japón.</t>
  </si>
  <si>
    <t>Auditorías de Seguridad Alimentaria</t>
  </si>
  <si>
    <t>Número de auditorias realizadas</t>
  </si>
  <si>
    <t>El Sistema de Gestión de Calidad y Seguridad Alimentaria, además de las auditorías de certificación, también recibe auditorías de representantes de diferentes mercados y clientes que dan fe de las buenas prácticas desarrolladas y posibilitan la exportación de los productos de la Compañía a estos lugares. No hubo retiros del mercado ni prohibiciones de mercado y, en 2021, obtuvimos acceso a más unidades en lugares como Estados Unidos, Rusia, Arabia Saudita, Singapur y Japón.</t>
  </si>
  <si>
    <t>Indicadores de Desempeño - Bienestar Animal</t>
  </si>
  <si>
    <t>Vigilancia del bienestar animal - Industria*</t>
  </si>
  <si>
    <t>% animales aturdidos</t>
  </si>
  <si>
    <t>15</t>
  </si>
  <si>
    <t>% de aturdimiento efectivo en el primer disparo</t>
  </si>
  <si>
    <t>% Animales gravemente aturdidos en la zona de vómitos</t>
  </si>
  <si>
    <t>Tiempo entre el aturdimiento y el sangrado (segundos)</t>
  </si>
  <si>
    <t>% Resbalones durante aterrizaje y conducción por pasillos</t>
  </si>
  <si>
    <t>% Caídas durante la maniobra de desembarque y conducción por pasillos</t>
  </si>
  <si>
    <t>% Vocalización de los animales durante el manejo de conducción por pasillos, jeringa y caja de aturdimiento</t>
  </si>
  <si>
    <t>% Uso de picana eléctrica para conducir animales</t>
  </si>
  <si>
    <t>% Cumplimiento en el baño de aspersión</t>
  </si>
  <si>
    <t>Densidad de corrales (m²/animal)</t>
  </si>
  <si>
    <t>% de animales identificados en malas condiciones de salud</t>
  </si>
  <si>
    <t>Canales con magulladuras</t>
  </si>
  <si>
    <t>% mortalidad</t>
  </si>
  <si>
    <t>% de sacrificio de emergencia</t>
  </si>
  <si>
    <t>% de animales sacrificados dentro del sistema Kosher</t>
  </si>
  <si>
    <t>*Promedio global de Brasil, Argentina, Colombia, Paraguay y Uruguay</t>
  </si>
  <si>
    <t>Minerva Foods adopta altos estándares de bienestar animal en sus procesos, basados ​​no sólo en la legislación de los países donde opera, sino también en los principales códigos y protocolos de reconocimiento internacional. La Política y Programa de Bienestar Animal establece estrictos requisitos que deben ser observados por todas las operaciones y negocios de la empresa en las etapas de sacrificio, procesamiento, distribución y adquisición de ingredientes para procesamiento.
En los últimos dos años se estandarizaron una serie de procesos y prácticas para ampliar nuestro monitoreo del bienestar animal, incluyendo la matriz de cumplimiento que rastrea 42 indicadores de diferentes etapas del proceso productivo. La Compañía también incrementó su inversión en bienestar animal, incrementó el número de capacitaciones realizadas, la comunicación sobre el tema y la transparencia en su actuación.</t>
  </si>
  <si>
    <t>Vigilancia del bienestar animal - Transporte*</t>
  </si>
  <si>
    <t>Tiempo medio de transporte (horas)</t>
  </si>
  <si>
    <t>% animales transportados en viajes de hasta 8 horas</t>
  </si>
  <si>
    <t>Radio de distancia media de transporte (Km)</t>
  </si>
  <si>
    <t>La Política y Programa de Bienestar Animal de Minerva Foods establece estrictos requisitos que también se aplican en las fincas de donde proviene el ganado faenado. Nuestros socios ganaderos y los conductores responsables del transporte están debidamente capacitados y orientados para desarrollar la crianza y manejo de los animales de forma humana, siguiendo los 5 principios del bienestar animal. La Compañía también distribuye el Folleto de Bienestar Animal y otros materiales de orientación para los profesionales involucrados en el cuidado de los animales.</t>
  </si>
  <si>
    <t>Monitoreo del Bienestar Animal - Granja</t>
  </si>
  <si>
    <t>% de animales criados en confinamiento</t>
  </si>
  <si>
    <t>% Animales castrados*</t>
  </si>
  <si>
    <t>Número total de entrenamientos realizados</t>
  </si>
  <si>
    <t>Número total de colaboradores entrenados</t>
  </si>
  <si>
    <t>Número total de terceros capacitados</t>
  </si>
  <si>
    <t>Nuestros socios ganaderos y los conductores responsables del transporte están debidamente capacitados y orientados para desarrollar la crianza y manejo de los animales de forma humana, siguiendo los 5 principios del bienestar animal. La Compañía también distribuye el Folleto de Bienestar Animal y otros materiales de orientación para los profesionales involucrados en el cuidado de los animales.</t>
  </si>
  <si>
    <t>Auditorías de bienestar animal*</t>
  </si>
  <si>
    <t>% de cumplimiento en auditorías BEA de segunda parte</t>
  </si>
  <si>
    <t>% de cumplimiento en auditorías BEA de terceros</t>
  </si>
  <si>
    <t>Las unidades de Minerva Foods en los países de Sudamérica están certificadas bajo el protocolo NAMI (North American Meat Institute), que verifica que los animales se mantengan sanos, cómodos, bien nutridos y seguros, con un comportamiento innato y que no padezcan dolor, miedo o angustia, así como evaluar si existe un alojamiento adecuado, manejo humanitario, nutrición y sacrificio.</t>
  </si>
  <si>
    <t>No conformidades en bienestar animal</t>
  </si>
  <si>
    <t>Minerva Foods cuenta con equipos que acompañan el proceso de manejo de animales en sus unidades productivas y realiza capacitaciones con sus socios que actúan en la creación, manejo y transporte de animales desde la finca proveedora hasta su llegada a la industria. Todas las no conformidades observadas son evaluadas y tratadas inmediatamente para reducir los riesgos y garantizar el máximo bienestar animal.</t>
  </si>
  <si>
    <t>Indicadores de Desempeño - Mercado de Operación</t>
  </si>
  <si>
    <t>Unidades operativas</t>
  </si>
  <si>
    <t>Unidades de sacrificio de bovinos</t>
  </si>
  <si>
    <t>102-7</t>
  </si>
  <si>
    <t>FB-MP-000.A</t>
  </si>
  <si>
    <t>Unidades de sacrificio de ovejas</t>
  </si>
  <si>
    <t>Unidades de procesamiento de proteínas</t>
  </si>
  <si>
    <t>Centros de distribución</t>
  </si>
  <si>
    <t>Oficinas comerciales</t>
  </si>
  <si>
    <t>Minerva Foods cuenta con 25 unidades industriales de faena y deshuesado y tres unidades de procesamiento en Sudamérica, distribuidas entre Brasil, Argentina, Colombia, Paraguay y Uruguay, y tiene una capacidad de faena de 26.180 cabezas de ganado por día. A fines de 2021, la Compañía adquirió dos unidades de sacrificio de ovejas en la costa oeste de Australia, las cuales tienen una capacidad de sacrificio de 2.740 cabezas por día y tendrán sus datos de producción reportados a partir de 2022.</t>
  </si>
  <si>
    <t>Volumen de ventas</t>
  </si>
  <si>
    <t>Volumen total de ventas (miles de toneladas)</t>
  </si>
  <si>
    <t>201-1</t>
  </si>
  <si>
    <t>División Brasil (mil toneladas)</t>
  </si>
  <si>
    <t>División Latam (mil toneladas)</t>
  </si>
  <si>
    <t>Resultados financieros</t>
  </si>
  <si>
    <t>Ingreso Bruto (R$ millones)</t>
  </si>
  <si>
    <t>Mercado Exterior (R$ millones)</t>
  </si>
  <si>
    <t>Mercado Interno (R$ millones)</t>
  </si>
  <si>
    <t>Ingresos Netos (R$ millones)</t>
  </si>
  <si>
    <t>Beneficio Neto (R$ millones)</t>
  </si>
  <si>
    <t xml:space="preserve">El desempeño de Minerva Foods en 2021, con el 70% de los ingresos brutos consolidados provenientes de exportaciones, confirma la solidez del mercado internacional de carne bovina, que se mantiene muy fuerte y ofrece grandes oportunidades para los exportadores radicados en Sudamérica. El fuerte desequilibrio entre oferta y demanda continúa brindando oportunidades para la Compañía, especialmente en Asia y Medio Oriente, pero también en mercados premium como Estados Unidos, que vio crecer su participación a casi el 10% de nuestras exportaciones consolidadas. Además, América del Sur, con su matriz productiva ganadera basada en pastos, continúa ampliando su competitividad en un entorno global marcado por la presión sobre los costos de producción y distribución de la proteína animal. De esta forma, la estrategia de diversificación geográfica de Minerva Foods maximiza el desempeño comercial de la Compañía, brindando acceso al 100% de la demanda mundial de carne vacuna y reduciendo el impacto de
barreras temporales, como ocurrió a finales de 2021 con la restricción china a la carne brasileña. El redireccionamiento de esta demanda a nuestras plantas en Uruguay y Argentina confirma los beneficios generados por la estrategia de diversificación geográfica.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</si>
</sst>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 #,##0_-;\-* #,##0_-;_-* &quot;-&quot;??_-;_-@_-"/>
    <numFmt numFmtId="165" formatCode="_-* #,##0.000_-;\-* #,##0.000_-;_-* &quot;-&quot;??_-;_-@_-"/>
    <numFmt numFmtId="166" formatCode="0.0%"/>
  </numFmts>
  <fonts count="18">
    <font>
      <sz val="11"/>
      <color theme="1"/>
      <name val="Calibri"/>
      <charset val="134"/>
      <scheme val="minor"/>
    </font>
    <font>
      <sz val="11"/>
      <color theme="1"/>
      <name val="Montserrat"/>
    </font>
    <font>
      <b/>
      <sz val="12"/>
      <color rgb="FFE84752"/>
      <name val="Montserrat"/>
    </font>
    <font>
      <sz val="11"/>
      <name val="Montserrat"/>
    </font>
    <font>
      <b/>
      <sz val="11"/>
      <color theme="1"/>
      <name val="Montserrat"/>
    </font>
    <font>
      <sz val="10"/>
      <color theme="1"/>
      <name val="Montserrat"/>
    </font>
    <font>
      <sz val="8"/>
      <color theme="1"/>
      <name val="Montserrat"/>
    </font>
    <font>
      <sz val="9"/>
      <color theme="1"/>
      <name val="Montserrat"/>
    </font>
    <font>
      <i/>
      <sz val="11"/>
      <name val="Montserrat"/>
    </font>
    <font>
      <b/>
      <sz val="11"/>
      <color rgb="FFE84752"/>
      <name val="Montserrat"/>
    </font>
    <font>
      <b/>
      <sz val="18"/>
      <color rgb="FFE84752"/>
      <name val="Montserrat"/>
    </font>
    <font>
      <sz val="14"/>
      <color theme="1"/>
      <name val="Montserrat"/>
    </font>
    <font>
      <sz val="14"/>
      <color theme="1"/>
      <name val="Calibri"/>
      <family val="2"/>
      <scheme val="minor"/>
    </font>
    <font>
      <sz val="10"/>
      <name val="Arial"/>
      <family val="2"/>
    </font>
    <font>
      <b/>
      <sz val="10"/>
      <color theme="1"/>
      <name val="Montserrat"/>
    </font>
    <font>
      <sz val="11"/>
      <color theme="1"/>
      <name val="Calibri"/>
      <family val="2"/>
      <scheme val="minor"/>
    </font>
    <font>
      <sz val="11"/>
      <color rgb="FF000000"/>
      <name val="Montserrat"/>
    </font>
    <font>
      <sz val="8"/>
      <name val="Calibri"/>
      <charset val="134"/>
      <scheme val="minor"/>
    </font>
  </fonts>
  <fills count="4">
    <fill>
      <patternFill patternType="none"/>
    </fill>
    <fill>
      <patternFill patternType="gray125"/>
    </fill>
    <fill>
      <patternFill patternType="solid">
        <fgColor indexed="9"/>
        <bgColor indexed="64"/>
      </patternFill>
    </fill>
    <fill>
      <patternFill patternType="solid">
        <fgColor rgb="FFBDB58C"/>
        <bgColor indexed="64"/>
      </patternFill>
    </fill>
  </fills>
  <borders count="19">
    <border>
      <left/>
      <right/>
      <top/>
      <bottom/>
      <diagonal/>
    </border>
    <border>
      <left/>
      <right/>
      <top/>
      <bottom style="thick">
        <color auto="1"/>
      </bottom>
      <diagonal/>
    </border>
    <border>
      <left/>
      <right style="hair">
        <color auto="1"/>
      </right>
      <top/>
      <bottom style="thick">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style="thick">
        <color auto="1"/>
      </bottom>
      <diagonal/>
    </border>
    <border>
      <left style="hair">
        <color auto="1"/>
      </left>
      <right style="hair">
        <color auto="1"/>
      </right>
      <top/>
      <bottom/>
      <diagonal/>
    </border>
    <border>
      <left/>
      <right style="hair">
        <color auto="1"/>
      </right>
      <top style="hair">
        <color auto="1"/>
      </top>
      <bottom style="hair">
        <color auto="1"/>
      </bottom>
      <diagonal/>
    </border>
    <border>
      <left/>
      <right/>
      <top style="thick">
        <color auto="1"/>
      </top>
      <bottom/>
      <diagonal/>
    </border>
    <border>
      <left/>
      <right style="hair">
        <color auto="1"/>
      </right>
      <top/>
      <bottom/>
      <diagonal/>
    </border>
    <border>
      <left/>
      <right/>
      <top style="hair">
        <color auto="1"/>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5">
    <xf numFmtId="0" fontId="0" fillId="0" borderId="0"/>
    <xf numFmtId="43" fontId="15" fillId="0" borderId="0" applyFont="0" applyFill="0" applyBorder="0" applyAlignment="0" applyProtection="0"/>
    <xf numFmtId="9" fontId="15" fillId="0" borderId="0" applyFont="0" applyFill="0" applyBorder="0" applyAlignment="0" applyProtection="0"/>
    <xf numFmtId="0" fontId="13" fillId="0" borderId="0"/>
    <xf numFmtId="43" fontId="15" fillId="0" borderId="0" applyFont="0" applyFill="0" applyBorder="0" applyAlignment="0" applyProtection="0"/>
  </cellStyleXfs>
  <cellXfs count="121">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2" borderId="1" xfId="3" applyFont="1" applyFill="1" applyBorder="1" applyAlignment="1">
      <alignment horizontal="left"/>
    </xf>
    <xf numFmtId="1" fontId="3" fillId="2" borderId="1" xfId="3" applyNumberFormat="1" applyFont="1" applyFill="1" applyBorder="1" applyAlignment="1">
      <alignment horizontal="center" wrapText="1"/>
    </xf>
    <xf numFmtId="0" fontId="3" fillId="2" borderId="2" xfId="3" applyFont="1" applyFill="1" applyBorder="1" applyAlignment="1">
      <alignment horizontal="center" wrapText="1"/>
    </xf>
    <xf numFmtId="164" fontId="1" fillId="0" borderId="0" xfId="1" applyNumberFormat="1" applyFont="1" applyFill="1" applyBorder="1" applyAlignment="1">
      <alignment vertical="center" wrapText="1"/>
    </xf>
    <xf numFmtId="43" fontId="1" fillId="0" borderId="0" xfId="1" applyFont="1" applyFill="1" applyBorder="1" applyAlignment="1">
      <alignment vertical="center" wrapText="1"/>
    </xf>
    <xf numFmtId="164" fontId="1" fillId="0" borderId="0" xfId="1" applyNumberFormat="1" applyFont="1" applyFill="1"/>
    <xf numFmtId="164" fontId="1" fillId="0" borderId="0" xfId="1" applyNumberFormat="1" applyFont="1" applyBorder="1" applyAlignment="1">
      <alignment vertical="center" wrapText="1"/>
    </xf>
    <xf numFmtId="0" fontId="4" fillId="0" borderId="0" xfId="0" applyFont="1"/>
    <xf numFmtId="2" fontId="1" fillId="0" borderId="0" xfId="0" applyNumberFormat="1" applyFont="1"/>
    <xf numFmtId="0" fontId="3" fillId="2" borderId="0" xfId="3" applyFont="1" applyFill="1" applyAlignment="1">
      <alignment horizontal="left"/>
    </xf>
    <xf numFmtId="43" fontId="3" fillId="2" borderId="0" xfId="1" applyFont="1" applyFill="1" applyBorder="1" applyAlignment="1">
      <alignment horizontal="center" wrapText="1"/>
    </xf>
    <xf numFmtId="43" fontId="1" fillId="0" borderId="0" xfId="0" applyNumberFormat="1" applyFont="1"/>
    <xf numFmtId="43" fontId="1" fillId="0" borderId="0" xfId="1" applyFont="1"/>
    <xf numFmtId="0" fontId="3" fillId="2" borderId="5" xfId="3" applyFont="1" applyFill="1" applyBorder="1" applyAlignment="1">
      <alignment horizontal="center" vertical="center" wrapText="1"/>
    </xf>
    <xf numFmtId="0" fontId="3" fillId="2" borderId="1" xfId="3" applyFont="1" applyFill="1" applyBorder="1" applyAlignment="1">
      <alignment horizontal="center" wrapText="1"/>
    </xf>
    <xf numFmtId="0" fontId="1" fillId="0" borderId="6" xfId="0" applyFont="1" applyBorder="1" applyAlignment="1">
      <alignment horizontal="center" vertical="top"/>
    </xf>
    <xf numFmtId="49" fontId="1" fillId="0" borderId="0" xfId="0" applyNumberFormat="1" applyFont="1" applyAlignment="1">
      <alignment horizontal="center"/>
    </xf>
    <xf numFmtId="0" fontId="3" fillId="2" borderId="6" xfId="3" applyFont="1" applyFill="1" applyBorder="1" applyAlignment="1">
      <alignment horizontal="center" vertical="center" wrapText="1"/>
    </xf>
    <xf numFmtId="0" fontId="3" fillId="2" borderId="0" xfId="3" applyFont="1" applyFill="1" applyAlignment="1">
      <alignment horizontal="center" wrapText="1"/>
    </xf>
    <xf numFmtId="43" fontId="1" fillId="0" borderId="0" xfId="1" applyFont="1" applyFill="1" applyBorder="1" applyAlignment="1">
      <alignment horizontal="center" vertical="center" wrapText="1"/>
    </xf>
    <xf numFmtId="165" fontId="1" fillId="0" borderId="0" xfId="1" applyNumberFormat="1" applyFont="1" applyFill="1" applyBorder="1" applyAlignment="1">
      <alignment vertical="center" wrapText="1"/>
    </xf>
    <xf numFmtId="43" fontId="1" fillId="0" borderId="0" xfId="1" applyFont="1" applyBorder="1" applyAlignment="1">
      <alignment vertical="center" wrapText="1"/>
    </xf>
    <xf numFmtId="165" fontId="1" fillId="0" borderId="0" xfId="0" applyNumberFormat="1" applyFont="1"/>
    <xf numFmtId="0" fontId="6" fillId="0" borderId="0" xfId="0" applyFont="1"/>
    <xf numFmtId="164" fontId="1" fillId="0" borderId="0" xfId="1" applyNumberFormat="1" applyFont="1" applyFill="1" applyBorder="1" applyAlignment="1">
      <alignment horizontal="center" vertical="center" wrapText="1"/>
    </xf>
    <xf numFmtId="43" fontId="1" fillId="0" borderId="0" xfId="1" applyFont="1" applyFill="1" applyBorder="1" applyAlignment="1">
      <alignment horizontal="right" vertical="center" wrapText="1"/>
    </xf>
    <xf numFmtId="43" fontId="1" fillId="0" borderId="0" xfId="1" applyFont="1" applyBorder="1" applyAlignment="1">
      <alignment horizontal="center" vertical="center" wrapText="1"/>
    </xf>
    <xf numFmtId="164" fontId="1" fillId="0" borderId="0" xfId="1" applyNumberFormat="1" applyFont="1"/>
    <xf numFmtId="0" fontId="5" fillId="0" borderId="0" xfId="0" applyFont="1" applyAlignment="1">
      <alignment horizontal="left" vertical="center" wrapText="1"/>
    </xf>
    <xf numFmtId="43" fontId="1" fillId="0" borderId="0" xfId="1" applyFont="1" applyBorder="1" applyAlignment="1">
      <alignment horizontal="right" vertical="center" wrapText="1"/>
    </xf>
    <xf numFmtId="0" fontId="7" fillId="0" borderId="0" xfId="0" applyFont="1"/>
    <xf numFmtId="164" fontId="1" fillId="0" borderId="0" xfId="1" applyNumberFormat="1" applyFont="1" applyBorder="1" applyAlignment="1">
      <alignment horizontal="right" vertical="center" wrapText="1"/>
    </xf>
    <xf numFmtId="43" fontId="1" fillId="0" borderId="0" xfId="1" applyFont="1" applyAlignment="1">
      <alignment horizontal="center"/>
    </xf>
    <xf numFmtId="43" fontId="1" fillId="0" borderId="0" xfId="1" applyFont="1" applyFill="1" applyBorder="1" applyAlignment="1">
      <alignment horizontal="center"/>
    </xf>
    <xf numFmtId="0" fontId="1" fillId="0" borderId="0" xfId="0" applyFont="1" applyAlignment="1">
      <alignment horizontal="right"/>
    </xf>
    <xf numFmtId="43" fontId="1" fillId="0" borderId="0" xfId="1" applyFont="1" applyFill="1"/>
    <xf numFmtId="164" fontId="1" fillId="0" borderId="0" xfId="1" applyNumberFormat="1" applyFont="1" applyAlignment="1">
      <alignment horizontal="center"/>
    </xf>
    <xf numFmtId="164" fontId="1" fillId="0" borderId="0" xfId="1" applyNumberFormat="1" applyFont="1" applyFill="1" applyBorder="1" applyAlignment="1">
      <alignment horizontal="center"/>
    </xf>
    <xf numFmtId="166" fontId="1" fillId="0" borderId="0" xfId="2" applyNumberFormat="1" applyFont="1"/>
    <xf numFmtId="166" fontId="1" fillId="0" borderId="0" xfId="2" applyNumberFormat="1" applyFont="1" applyFill="1" applyBorder="1" applyAlignment="1">
      <alignment horizontal="right"/>
    </xf>
    <xf numFmtId="166" fontId="1" fillId="0" borderId="0" xfId="2" applyNumberFormat="1" applyFont="1" applyAlignment="1">
      <alignment horizontal="right"/>
    </xf>
    <xf numFmtId="0" fontId="8" fillId="2" borderId="0" xfId="3" applyFont="1" applyFill="1" applyAlignment="1">
      <alignment horizontal="left"/>
    </xf>
    <xf numFmtId="0" fontId="2" fillId="3" borderId="0" xfId="0" applyFont="1" applyFill="1" applyAlignment="1">
      <alignment horizontal="left" vertical="center"/>
    </xf>
    <xf numFmtId="43" fontId="1" fillId="0" borderId="0" xfId="1" applyFont="1" applyAlignment="1">
      <alignment horizontal="right"/>
    </xf>
    <xf numFmtId="4" fontId="1" fillId="0" borderId="0" xfId="0" applyNumberFormat="1" applyFont="1"/>
    <xf numFmtId="44" fontId="1" fillId="0" borderId="0" xfId="0" applyNumberFormat="1" applyFont="1"/>
    <xf numFmtId="43" fontId="1" fillId="0" borderId="0" xfId="1" applyFont="1" applyFill="1" applyAlignment="1">
      <alignment horizontal="right"/>
    </xf>
    <xf numFmtId="0" fontId="2" fillId="3" borderId="0" xfId="0" applyFont="1" applyFill="1" applyAlignment="1">
      <alignment horizontal="left"/>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Alignment="1">
      <alignment horizontal="left" vertical="center"/>
    </xf>
    <xf numFmtId="43" fontId="1" fillId="0" borderId="0" xfId="1" applyFont="1" applyFill="1" applyAlignment="1">
      <alignment horizontal="center"/>
    </xf>
    <xf numFmtId="43" fontId="1" fillId="0" borderId="0" xfId="1" applyFont="1" applyFill="1" applyBorder="1" applyAlignment="1">
      <alignment horizontal="right"/>
    </xf>
    <xf numFmtId="0" fontId="3" fillId="2" borderId="1" xfId="3" applyFont="1" applyFill="1" applyBorder="1" applyAlignment="1">
      <alignment horizontal="left" vertical="center"/>
    </xf>
    <xf numFmtId="43" fontId="1" fillId="0" borderId="0" xfId="1" applyFont="1" applyAlignment="1">
      <alignment vertical="top"/>
    </xf>
    <xf numFmtId="43" fontId="1" fillId="0" borderId="0" xfId="1" applyFont="1" applyFill="1" applyBorder="1" applyAlignment="1">
      <alignment vertical="top"/>
    </xf>
    <xf numFmtId="43" fontId="1" fillId="0" borderId="0" xfId="1" applyFont="1" applyAlignment="1">
      <alignment horizontal="center" vertical="top"/>
    </xf>
    <xf numFmtId="0" fontId="1" fillId="0" borderId="8" xfId="0" applyFont="1" applyBorder="1" applyAlignment="1">
      <alignment horizontal="left" vertical="top" wrapText="1"/>
    </xf>
    <xf numFmtId="43" fontId="1" fillId="0" borderId="9" xfId="1" applyFont="1" applyFill="1" applyBorder="1" applyAlignment="1">
      <alignment horizontal="center" vertical="top"/>
    </xf>
    <xf numFmtId="0" fontId="1" fillId="0" borderId="0" xfId="0" applyFont="1" applyAlignment="1">
      <alignment horizontal="left" vertical="top" wrapText="1"/>
    </xf>
    <xf numFmtId="43" fontId="1" fillId="0" borderId="9" xfId="1" applyFont="1" applyFill="1" applyBorder="1" applyAlignment="1">
      <alignment vertical="top"/>
    </xf>
    <xf numFmtId="0" fontId="1" fillId="0" borderId="0" xfId="0" applyFont="1" applyAlignment="1">
      <alignment wrapText="1"/>
    </xf>
    <xf numFmtId="164" fontId="1" fillId="0" borderId="0" xfId="1" applyNumberFormat="1" applyFont="1" applyFill="1" applyAlignment="1">
      <alignment vertical="top"/>
    </xf>
    <xf numFmtId="0" fontId="1" fillId="0" borderId="6" xfId="0" applyFont="1" applyBorder="1" applyAlignment="1">
      <alignment horizontal="left" vertical="top"/>
    </xf>
    <xf numFmtId="0" fontId="1" fillId="0" borderId="6" xfId="0" applyFont="1" applyBorder="1" applyAlignment="1">
      <alignment horizontal="center"/>
    </xf>
    <xf numFmtId="0" fontId="1" fillId="0" borderId="6" xfId="0" applyFont="1" applyBorder="1" applyAlignment="1">
      <alignment horizontal="left"/>
    </xf>
    <xf numFmtId="0" fontId="1" fillId="0" borderId="0" xfId="0" applyFont="1" applyAlignment="1">
      <alignment horizontal="center" vertical="top"/>
    </xf>
    <xf numFmtId="0" fontId="9" fillId="0" borderId="0" xfId="0" applyFont="1"/>
    <xf numFmtId="9" fontId="1" fillId="0" borderId="0" xfId="0" applyNumberFormat="1" applyFont="1" applyAlignment="1">
      <alignment horizontal="center"/>
    </xf>
    <xf numFmtId="9" fontId="1" fillId="0" borderId="9" xfId="0" applyNumberFormat="1" applyFont="1" applyBorder="1" applyAlignment="1">
      <alignment horizontal="center"/>
    </xf>
    <xf numFmtId="0" fontId="1" fillId="0" borderId="9" xfId="0" applyFont="1" applyBorder="1" applyAlignment="1">
      <alignment horizontal="center"/>
    </xf>
    <xf numFmtId="10" fontId="1" fillId="0" borderId="0" xfId="0" applyNumberFormat="1" applyFont="1" applyAlignment="1">
      <alignment horizontal="center"/>
    </xf>
    <xf numFmtId="0" fontId="1" fillId="0" borderId="8" xfId="0" applyFont="1" applyBorder="1" applyAlignment="1">
      <alignment horizontal="left" wrapText="1"/>
    </xf>
    <xf numFmtId="1" fontId="1" fillId="0" borderId="0" xfId="0" applyNumberFormat="1" applyFont="1" applyAlignment="1">
      <alignment horizontal="center" vertical="center"/>
    </xf>
    <xf numFmtId="1" fontId="1" fillId="0" borderId="9" xfId="2" applyNumberFormat="1" applyFont="1" applyBorder="1" applyAlignment="1">
      <alignment horizontal="center" vertical="center"/>
    </xf>
    <xf numFmtId="164" fontId="1" fillId="0" borderId="0" xfId="1" applyNumberFormat="1" applyFont="1" applyFill="1" applyAlignment="1">
      <alignment horizontal="center" vertical="center"/>
    </xf>
    <xf numFmtId="1" fontId="1" fillId="0" borderId="9" xfId="0" applyNumberFormat="1" applyFont="1" applyBorder="1" applyAlignment="1">
      <alignment horizontal="center" vertical="center"/>
    </xf>
    <xf numFmtId="9" fontId="1" fillId="0" borderId="0" xfId="0" applyNumberFormat="1" applyFont="1" applyAlignment="1">
      <alignment horizontal="center" vertical="center"/>
    </xf>
    <xf numFmtId="10" fontId="1" fillId="0" borderId="0" xfId="0" applyNumberFormat="1" applyFont="1" applyAlignment="1">
      <alignment horizontal="center" vertical="center"/>
    </xf>
    <xf numFmtId="43" fontId="1" fillId="0" borderId="0" xfId="1" applyFont="1" applyAlignment="1">
      <alignment horizontal="center" vertical="center"/>
    </xf>
    <xf numFmtId="43" fontId="1" fillId="0" borderId="9" xfId="1" applyFont="1" applyBorder="1" applyAlignment="1">
      <alignment horizontal="center" vertical="center"/>
    </xf>
    <xf numFmtId="0" fontId="1" fillId="0" borderId="8" xfId="0" applyFont="1" applyBorder="1" applyAlignment="1">
      <alignment horizontal="left"/>
    </xf>
    <xf numFmtId="0" fontId="5" fillId="0" borderId="10"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3" xfId="0" applyBorder="1"/>
    <xf numFmtId="0" fontId="11" fillId="0" borderId="13" xfId="0" applyFont="1" applyBorder="1"/>
    <xf numFmtId="0" fontId="11" fillId="0" borderId="0" xfId="0" applyFont="1"/>
    <xf numFmtId="49" fontId="0" fillId="0" borderId="13" xfId="0" applyNumberFormat="1" applyBorder="1"/>
    <xf numFmtId="0" fontId="0" fillId="0" borderId="14" xfId="0" applyBorder="1"/>
    <xf numFmtId="0" fontId="0" fillId="0" borderId="15" xfId="0" applyBorder="1"/>
    <xf numFmtId="0" fontId="12" fillId="0" borderId="0" xfId="0" applyFont="1"/>
    <xf numFmtId="0" fontId="0" fillId="0" borderId="17" xfId="0" applyBorder="1"/>
    <xf numFmtId="0" fontId="12" fillId="0" borderId="17" xfId="0" applyFont="1" applyBorder="1"/>
    <xf numFmtId="0" fontId="0" fillId="0" borderId="18" xfId="0" applyBorder="1"/>
    <xf numFmtId="0" fontId="1" fillId="0" borderId="8" xfId="0" applyFont="1" applyBorder="1" applyAlignment="1">
      <alignment horizontal="left" vertical="top"/>
    </xf>
    <xf numFmtId="0" fontId="1" fillId="0" borderId="0" xfId="0" applyFont="1" applyAlignment="1">
      <alignment horizontal="left" vertical="top"/>
    </xf>
    <xf numFmtId="43" fontId="16" fillId="0" borderId="0" xfId="0" applyNumberFormat="1" applyFont="1" applyAlignment="1">
      <alignment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49" fontId="11" fillId="0" borderId="13" xfId="0" applyNumberFormat="1" applyFont="1" applyBorder="1" applyAlignment="1">
      <alignment horizontal="center" wrapText="1"/>
    </xf>
    <xf numFmtId="49" fontId="11" fillId="0" borderId="0" xfId="0" applyNumberFormat="1" applyFont="1" applyAlignment="1">
      <alignment horizontal="center" wrapText="1"/>
    </xf>
    <xf numFmtId="49" fontId="11" fillId="0" borderId="17" xfId="0" applyNumberFormat="1" applyFont="1" applyBorder="1" applyAlignment="1">
      <alignment horizont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1" fillId="0" borderId="0" xfId="0" applyFont="1" applyAlignment="1">
      <alignment horizontal="center"/>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43" fontId="1" fillId="0" borderId="9" xfId="1" applyFont="1" applyFill="1" applyBorder="1"/>
  </cellXfs>
  <cellStyles count="5">
    <cellStyle name="Normal" xfId="0" builtinId="0"/>
    <cellStyle name="Normal_2003 Consolidated EPI Report (final) 2" xfId="3" xr:uid="{00000000-0005-0000-0000-000031000000}"/>
    <cellStyle name="Porcentagem" xfId="2" builtinId="5"/>
    <cellStyle name="Vírgula" xfId="1" builtinId="3"/>
    <cellStyle name="Vírgula 2" xfId="4" xr:uid="{00000000-0005-0000-0000-000032000000}"/>
  </cellStyles>
  <dxfs count="0"/>
  <tableStyles count="0" defaultTableStyle="TableStyleMedium2" defaultPivotStyle="PivotStyleLight16"/>
  <colors>
    <mruColors>
      <color rgb="FFBDB58C"/>
      <color rgb="FF2B3D4A"/>
      <color rgb="FFE847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Seguridad Alimentaria'!A1"/><Relationship Id="rId3" Type="http://schemas.openxmlformats.org/officeDocument/2006/relationships/hyperlink" Target="#'Emisiones GEI'!A1"/><Relationship Id="rId7" Type="http://schemas.openxmlformats.org/officeDocument/2006/relationships/hyperlink" Target="#Colaboradores!A1"/><Relationship Id="rId2" Type="http://schemas.openxmlformats.org/officeDocument/2006/relationships/hyperlink" Target="#'Gesti&#243;n cadena de suministro'!A1"/><Relationship Id="rId1" Type="http://schemas.openxmlformats.org/officeDocument/2006/relationships/image" Target="../media/image1.png"/><Relationship Id="rId6" Type="http://schemas.openxmlformats.org/officeDocument/2006/relationships/hyperlink" Target="#'Salud y Seguridad Ocupacional'!A1"/><Relationship Id="rId5" Type="http://schemas.openxmlformats.org/officeDocument/2006/relationships/hyperlink" Target="#'&#201;tica y Cumplimiento'!A1"/><Relationship Id="rId10" Type="http://schemas.openxmlformats.org/officeDocument/2006/relationships/hyperlink" Target="#'Mercado de actuaci&#243;n'!A1"/><Relationship Id="rId4" Type="http://schemas.openxmlformats.org/officeDocument/2006/relationships/hyperlink" Target="#Ecoeficiencia!A1"/><Relationship Id="rId9" Type="http://schemas.openxmlformats.org/officeDocument/2006/relationships/hyperlink" Target="#'Bienestar Animal'!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360136</xdr:colOff>
      <xdr:row>19</xdr:row>
      <xdr:rowOff>143632</xdr:rowOff>
    </xdr:from>
    <xdr:to>
      <xdr:col>15</xdr:col>
      <xdr:colOff>461866</xdr:colOff>
      <xdr:row>22</xdr:row>
      <xdr:rowOff>91509</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7970520" y="4982210"/>
          <a:ext cx="1301750" cy="519430"/>
        </a:xfrm>
        <a:prstGeom prst="rect">
          <a:avLst/>
        </a:prstGeom>
      </xdr:spPr>
    </xdr:pic>
    <xdr:clientData/>
  </xdr:twoCellAnchor>
  <xdr:twoCellAnchor>
    <xdr:from>
      <xdr:col>3</xdr:col>
      <xdr:colOff>394608</xdr:colOff>
      <xdr:row>9</xdr:row>
      <xdr:rowOff>111881</xdr:rowOff>
    </xdr:from>
    <xdr:to>
      <xdr:col>10</xdr:col>
      <xdr:colOff>483966</xdr:colOff>
      <xdr:row>11</xdr:row>
      <xdr:rowOff>166481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000251" y="3051024"/>
          <a:ext cx="4280358"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Gestión de la cadena de suministro</a:t>
          </a:r>
        </a:p>
      </xdr:txBody>
    </xdr:sp>
    <xdr:clientData/>
  </xdr:twoCellAnchor>
  <xdr:twoCellAnchor>
    <xdr:from>
      <xdr:col>3</xdr:col>
      <xdr:colOff>394606</xdr:colOff>
      <xdr:row>12</xdr:row>
      <xdr:rowOff>108555</xdr:rowOff>
    </xdr:from>
    <xdr:to>
      <xdr:col>10</xdr:col>
      <xdr:colOff>497571</xdr:colOff>
      <xdr:row>15</xdr:row>
      <xdr:rowOff>13607</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2000249" y="3619198"/>
          <a:ext cx="4293965" cy="476552"/>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Emisiones de gases de efecto invernadero</a:t>
          </a:r>
        </a:p>
      </xdr:txBody>
    </xdr:sp>
    <xdr:clientData/>
  </xdr:twoCellAnchor>
  <xdr:twoCellAnchor>
    <xdr:from>
      <xdr:col>3</xdr:col>
      <xdr:colOff>408215</xdr:colOff>
      <xdr:row>15</xdr:row>
      <xdr:rowOff>97155</xdr:rowOff>
    </xdr:from>
    <xdr:to>
      <xdr:col>10</xdr:col>
      <xdr:colOff>538213</xdr:colOff>
      <xdr:row>17</xdr:row>
      <xdr:rowOff>151755</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00000000-0008-0000-0000-00000B000000}"/>
            </a:ext>
          </a:extLst>
        </xdr:cNvPr>
        <xdr:cNvSpPr/>
      </xdr:nvSpPr>
      <xdr:spPr>
        <a:xfrm>
          <a:off x="2013858" y="4179298"/>
          <a:ext cx="4320998"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Ecoeficiencia</a:t>
          </a:r>
        </a:p>
      </xdr:txBody>
    </xdr:sp>
    <xdr:clientData/>
  </xdr:twoCellAnchor>
  <xdr:twoCellAnchor>
    <xdr:from>
      <xdr:col>11</xdr:col>
      <xdr:colOff>544285</xdr:colOff>
      <xdr:row>9</xdr:row>
      <xdr:rowOff>114603</xdr:rowOff>
    </xdr:from>
    <xdr:to>
      <xdr:col>17</xdr:col>
      <xdr:colOff>470357</xdr:colOff>
      <xdr:row>11</xdr:row>
      <xdr:rowOff>169203</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6954520" y="3048000"/>
          <a:ext cx="3526155" cy="43561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Ética y Cumplimiento</a:t>
          </a:r>
        </a:p>
      </xdr:txBody>
    </xdr:sp>
    <xdr:clientData/>
  </xdr:twoCellAnchor>
  <xdr:twoCellAnchor>
    <xdr:from>
      <xdr:col>11</xdr:col>
      <xdr:colOff>544284</xdr:colOff>
      <xdr:row>12</xdr:row>
      <xdr:rowOff>97669</xdr:rowOff>
    </xdr:from>
    <xdr:to>
      <xdr:col>17</xdr:col>
      <xdr:colOff>470356</xdr:colOff>
      <xdr:row>14</xdr:row>
      <xdr:rowOff>152269</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00000000-0008-0000-0000-00000D000000}"/>
            </a:ext>
          </a:extLst>
        </xdr:cNvPr>
        <xdr:cNvSpPr/>
      </xdr:nvSpPr>
      <xdr:spPr>
        <a:xfrm>
          <a:off x="6954520" y="3602355"/>
          <a:ext cx="3526155" cy="43561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300" b="1">
              <a:solidFill>
                <a:srgbClr val="2B3D4A"/>
              </a:solidFill>
              <a:latin typeface="Montserrat" panose="00000500000000000000" pitchFamily="2" charset="0"/>
              <a:ea typeface="+mn-ea"/>
              <a:cs typeface="+mn-cs"/>
            </a:rPr>
            <a:t>Salud y Seguridad Ocupacional Segurança Ocupacional</a:t>
          </a:r>
        </a:p>
      </xdr:txBody>
    </xdr:sp>
    <xdr:clientData/>
  </xdr:twoCellAnchor>
  <xdr:twoCellAnchor>
    <xdr:from>
      <xdr:col>11</xdr:col>
      <xdr:colOff>557892</xdr:colOff>
      <xdr:row>15</xdr:row>
      <xdr:rowOff>73176</xdr:rowOff>
    </xdr:from>
    <xdr:to>
      <xdr:col>17</xdr:col>
      <xdr:colOff>483964</xdr:colOff>
      <xdr:row>17</xdr:row>
      <xdr:rowOff>127776</xdr:rowOff>
    </xdr:to>
    <xdr:sp macro="" textlink="">
      <xdr:nvSpPr>
        <xdr:cNvPr id="14" name="Retângulo: Cantos Arredondados 13">
          <a:hlinkClick xmlns:r="http://schemas.openxmlformats.org/officeDocument/2006/relationships" r:id="rId7"/>
          <a:extLst>
            <a:ext uri="{FF2B5EF4-FFF2-40B4-BE49-F238E27FC236}">
              <a16:creationId xmlns:a16="http://schemas.microsoft.com/office/drawing/2014/main" id="{00000000-0008-0000-0000-00000E000000}"/>
            </a:ext>
          </a:extLst>
        </xdr:cNvPr>
        <xdr:cNvSpPr/>
      </xdr:nvSpPr>
      <xdr:spPr>
        <a:xfrm>
          <a:off x="6967855" y="4149725"/>
          <a:ext cx="3526790" cy="43561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Colaboradores</a:t>
          </a:r>
        </a:p>
      </xdr:txBody>
    </xdr:sp>
    <xdr:clientData/>
  </xdr:twoCellAnchor>
  <xdr:twoCellAnchor>
    <xdr:from>
      <xdr:col>18</xdr:col>
      <xdr:colOff>429895</xdr:colOff>
      <xdr:row>9</xdr:row>
      <xdr:rowOff>76200</xdr:rowOff>
    </xdr:from>
    <xdr:to>
      <xdr:col>24</xdr:col>
      <xdr:colOff>355967</xdr:colOff>
      <xdr:row>11</xdr:row>
      <xdr:rowOff>130800</xdr:rowOff>
    </xdr:to>
    <xdr:sp macro="" textlink="">
      <xdr:nvSpPr>
        <xdr:cNvPr id="15" name="Retângulo: Cantos Arredondados 14">
          <a:hlinkClick xmlns:r="http://schemas.openxmlformats.org/officeDocument/2006/relationships" r:id="rId8"/>
          <a:extLst>
            <a:ext uri="{FF2B5EF4-FFF2-40B4-BE49-F238E27FC236}">
              <a16:creationId xmlns:a16="http://schemas.microsoft.com/office/drawing/2014/main" id="{00000000-0008-0000-0000-00000F000000}"/>
            </a:ext>
          </a:extLst>
        </xdr:cNvPr>
        <xdr:cNvSpPr/>
      </xdr:nvSpPr>
      <xdr:spPr>
        <a:xfrm>
          <a:off x="11040745" y="3009900"/>
          <a:ext cx="3526155" cy="434975"/>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Seguridad alimentaria</a:t>
          </a:r>
        </a:p>
      </xdr:txBody>
    </xdr:sp>
    <xdr:clientData/>
  </xdr:twoCellAnchor>
  <xdr:twoCellAnchor>
    <xdr:from>
      <xdr:col>18</xdr:col>
      <xdr:colOff>448128</xdr:colOff>
      <xdr:row>12</xdr:row>
      <xdr:rowOff>73176</xdr:rowOff>
    </xdr:from>
    <xdr:to>
      <xdr:col>24</xdr:col>
      <xdr:colOff>374200</xdr:colOff>
      <xdr:row>14</xdr:row>
      <xdr:rowOff>127776</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00000000-0008-0000-0000-000010000000}"/>
            </a:ext>
          </a:extLst>
        </xdr:cNvPr>
        <xdr:cNvSpPr/>
      </xdr:nvSpPr>
      <xdr:spPr>
        <a:xfrm>
          <a:off x="11058525" y="3578225"/>
          <a:ext cx="3526790" cy="43561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Bienestar Animal</a:t>
          </a:r>
        </a:p>
      </xdr:txBody>
    </xdr:sp>
    <xdr:clientData/>
  </xdr:twoCellAnchor>
  <xdr:twoCellAnchor>
    <xdr:from>
      <xdr:col>18</xdr:col>
      <xdr:colOff>437242</xdr:colOff>
      <xdr:row>15</xdr:row>
      <xdr:rowOff>48683</xdr:rowOff>
    </xdr:from>
    <xdr:to>
      <xdr:col>24</xdr:col>
      <xdr:colOff>363314</xdr:colOff>
      <xdr:row>17</xdr:row>
      <xdr:rowOff>103283</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00000000-0008-0000-0000-000011000000}"/>
            </a:ext>
          </a:extLst>
        </xdr:cNvPr>
        <xdr:cNvSpPr/>
      </xdr:nvSpPr>
      <xdr:spPr>
        <a:xfrm>
          <a:off x="11047730" y="4124960"/>
          <a:ext cx="3526790" cy="43561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Mercado operativo</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26459</xdr:colOff>
      <xdr:row>0</xdr:row>
      <xdr:rowOff>136246</xdr:rowOff>
    </xdr:from>
    <xdr:to>
      <xdr:col>6</xdr:col>
      <xdr:colOff>74084</xdr:colOff>
      <xdr:row>2</xdr:row>
      <xdr:rowOff>74083</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4331335" y="135890"/>
          <a:ext cx="1038225" cy="3187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751417</xdr:colOff>
      <xdr:row>0</xdr:row>
      <xdr:rowOff>105833</xdr:rowOff>
    </xdr:from>
    <xdr:to>
      <xdr:col>8</xdr:col>
      <xdr:colOff>59267</xdr:colOff>
      <xdr:row>2</xdr:row>
      <xdr:rowOff>86003</xdr:rowOff>
    </xdr:to>
    <xdr:pic>
      <xdr:nvPicPr>
        <xdr:cNvPr id="2" name="Imagem 1">
          <a:extLst>
            <a:ext uri="{FF2B5EF4-FFF2-40B4-BE49-F238E27FC236}">
              <a16:creationId xmlns:a16="http://schemas.microsoft.com/office/drawing/2014/main" id="{9108E403-D178-4DE3-8D21-642DD65135A3}"/>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397500" y="105833"/>
          <a:ext cx="1043517" cy="414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867833</xdr:colOff>
      <xdr:row>0</xdr:row>
      <xdr:rowOff>95250</xdr:rowOff>
    </xdr:from>
    <xdr:to>
      <xdr:col>7</xdr:col>
      <xdr:colOff>853017</xdr:colOff>
      <xdr:row>2</xdr:row>
      <xdr:rowOff>75420</xdr:rowOff>
    </xdr:to>
    <xdr:pic>
      <xdr:nvPicPr>
        <xdr:cNvPr id="2" name="Imagem 1">
          <a:extLst>
            <a:ext uri="{FF2B5EF4-FFF2-40B4-BE49-F238E27FC236}">
              <a16:creationId xmlns:a16="http://schemas.microsoft.com/office/drawing/2014/main" id="{F00DFB90-7A86-4026-A5E9-55534DD05F16}"/>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487583" y="95250"/>
          <a:ext cx="1043517" cy="414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1598084</xdr:colOff>
      <xdr:row>0</xdr:row>
      <xdr:rowOff>95250</xdr:rowOff>
    </xdr:from>
    <xdr:to>
      <xdr:col>5</xdr:col>
      <xdr:colOff>227542</xdr:colOff>
      <xdr:row>2</xdr:row>
      <xdr:rowOff>75420</xdr:rowOff>
    </xdr:to>
    <xdr:pic>
      <xdr:nvPicPr>
        <xdr:cNvPr id="2" name="Imagem 1">
          <a:extLst>
            <a:ext uri="{FF2B5EF4-FFF2-40B4-BE49-F238E27FC236}">
              <a16:creationId xmlns:a16="http://schemas.microsoft.com/office/drawing/2014/main" id="{42693169-0A6B-4A24-9E4F-5E4C51B4273F}"/>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3725334" y="95250"/>
          <a:ext cx="1042458" cy="414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37042</xdr:colOff>
      <xdr:row>0</xdr:row>
      <xdr:rowOff>136246</xdr:rowOff>
    </xdr:from>
    <xdr:to>
      <xdr:col>6</xdr:col>
      <xdr:colOff>84667</xdr:colOff>
      <xdr:row>2</xdr:row>
      <xdr:rowOff>74083</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4342130" y="135890"/>
          <a:ext cx="1038225" cy="3187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904876</xdr:colOff>
      <xdr:row>0</xdr:row>
      <xdr:rowOff>125663</xdr:rowOff>
    </xdr:from>
    <xdr:to>
      <xdr:col>6</xdr:col>
      <xdr:colOff>952501</xdr:colOff>
      <xdr:row>2</xdr:row>
      <xdr:rowOff>63500</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5210175" y="125095"/>
          <a:ext cx="1038225" cy="3194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1767416</xdr:colOff>
      <xdr:row>0</xdr:row>
      <xdr:rowOff>127000</xdr:rowOff>
    </xdr:from>
    <xdr:to>
      <xdr:col>5</xdr:col>
      <xdr:colOff>460374</xdr:colOff>
      <xdr:row>2</xdr:row>
      <xdr:rowOff>107170</xdr:rowOff>
    </xdr:to>
    <xdr:pic>
      <xdr:nvPicPr>
        <xdr:cNvPr id="2" name="Imagem 1">
          <a:extLst>
            <a:ext uri="{FF2B5EF4-FFF2-40B4-BE49-F238E27FC236}">
              <a16:creationId xmlns:a16="http://schemas.microsoft.com/office/drawing/2014/main" id="{06864F7F-A4FD-465B-850F-FDB8996DA86C}"/>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3852333" y="127000"/>
          <a:ext cx="1042458" cy="4140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931333</xdr:colOff>
      <xdr:row>0</xdr:row>
      <xdr:rowOff>105834</xdr:rowOff>
    </xdr:from>
    <xdr:to>
      <xdr:col>6</xdr:col>
      <xdr:colOff>883708</xdr:colOff>
      <xdr:row>2</xdr:row>
      <xdr:rowOff>86004</xdr:rowOff>
    </xdr:to>
    <xdr:pic>
      <xdr:nvPicPr>
        <xdr:cNvPr id="2" name="Imagem 1">
          <a:extLst>
            <a:ext uri="{FF2B5EF4-FFF2-40B4-BE49-F238E27FC236}">
              <a16:creationId xmlns:a16="http://schemas.microsoft.com/office/drawing/2014/main" id="{63BE7AAC-356F-453D-9288-F337CF44BEC9}"/>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5270500" y="105834"/>
          <a:ext cx="1042458" cy="414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2042584</xdr:colOff>
      <xdr:row>0</xdr:row>
      <xdr:rowOff>74082</xdr:rowOff>
    </xdr:from>
    <xdr:to>
      <xdr:col>5</xdr:col>
      <xdr:colOff>418042</xdr:colOff>
      <xdr:row>2</xdr:row>
      <xdr:rowOff>54252</xdr:rowOff>
    </xdr:to>
    <xdr:pic>
      <xdr:nvPicPr>
        <xdr:cNvPr id="2" name="Imagem 1">
          <a:extLst>
            <a:ext uri="{FF2B5EF4-FFF2-40B4-BE49-F238E27FC236}">
              <a16:creationId xmlns:a16="http://schemas.microsoft.com/office/drawing/2014/main" id="{AAD50474-C218-4A68-AD10-2F0355514514}"/>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rcRect t="30726" b="29901"/>
        <a:stretch>
          <a:fillRect/>
        </a:stretch>
      </xdr:blipFill>
      <xdr:spPr>
        <a:xfrm>
          <a:off x="4116917" y="74082"/>
          <a:ext cx="1042458" cy="414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23"/>
  <sheetViews>
    <sheetView showGridLines="0" zoomScale="70" zoomScaleNormal="70" workbookViewId="0">
      <selection activeCell="L20" sqref="L20"/>
    </sheetView>
  </sheetViews>
  <sheetFormatPr defaultColWidth="9" defaultRowHeight="15"/>
  <cols>
    <col min="1" max="1" width="6.125" customWidth="1"/>
  </cols>
  <sheetData>
    <row r="2" spans="2:29" ht="33" customHeight="1">
      <c r="B2" s="102" t="s">
        <v>0</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4"/>
    </row>
    <row r="3" spans="2:29">
      <c r="B3" s="89"/>
      <c r="AC3" s="96"/>
    </row>
    <row r="4" spans="2:29" ht="35.25" customHeight="1">
      <c r="B4" s="105" t="s">
        <v>1</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7"/>
    </row>
    <row r="5" spans="2:29" ht="67.5" customHeight="1">
      <c r="B5" s="108" t="s">
        <v>2</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10"/>
    </row>
    <row r="6" spans="2:29" ht="16.5" customHeight="1">
      <c r="B6" s="90"/>
      <c r="C6" s="91"/>
      <c r="D6" s="91"/>
      <c r="E6" s="91"/>
      <c r="F6" s="91"/>
      <c r="G6" s="91"/>
      <c r="H6" s="91"/>
      <c r="I6" s="91"/>
      <c r="J6" s="91"/>
      <c r="K6" s="91"/>
      <c r="L6" s="91"/>
      <c r="M6" s="91"/>
      <c r="N6" s="91"/>
      <c r="O6" s="91"/>
      <c r="P6" s="91"/>
      <c r="Q6" s="91"/>
      <c r="R6" s="91"/>
      <c r="S6" s="91"/>
      <c r="T6" s="91"/>
      <c r="U6" s="91"/>
      <c r="V6" s="95"/>
      <c r="W6" s="95"/>
      <c r="X6" s="95"/>
      <c r="Y6" s="95"/>
      <c r="Z6" s="95"/>
      <c r="AA6" s="95"/>
      <c r="AB6" s="95"/>
      <c r="AC6" s="97"/>
    </row>
    <row r="7" spans="2:29" ht="18.75" customHeight="1">
      <c r="B7" s="108" t="s">
        <v>3</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10"/>
    </row>
    <row r="8" spans="2:29">
      <c r="B8" s="92"/>
      <c r="AC8" s="96"/>
    </row>
    <row r="9" spans="2:29">
      <c r="B9" s="92"/>
      <c r="AC9" s="96"/>
    </row>
    <row r="10" spans="2:29">
      <c r="B10" s="92"/>
      <c r="AC10" s="96"/>
    </row>
    <row r="11" spans="2:29">
      <c r="B11" s="92"/>
      <c r="AC11" s="96"/>
    </row>
    <row r="12" spans="2:29">
      <c r="B12" s="92"/>
      <c r="AC12" s="96"/>
    </row>
    <row r="13" spans="2:29">
      <c r="B13" s="92"/>
      <c r="AC13" s="96"/>
    </row>
    <row r="14" spans="2:29">
      <c r="B14" s="92"/>
      <c r="AC14" s="96"/>
    </row>
    <row r="15" spans="2:29">
      <c r="B15" s="92"/>
      <c r="AC15" s="96"/>
    </row>
    <row r="16" spans="2:29">
      <c r="B16" s="89"/>
      <c r="AC16" s="96"/>
    </row>
    <row r="17" spans="2:29">
      <c r="B17" s="89"/>
      <c r="AC17" s="96"/>
    </row>
    <row r="18" spans="2:29">
      <c r="B18" s="89"/>
      <c r="AC18" s="96"/>
    </row>
    <row r="19" spans="2:29">
      <c r="B19" s="89"/>
      <c r="AC19" s="96"/>
    </row>
    <row r="20" spans="2:29">
      <c r="B20" s="89"/>
      <c r="AC20" s="96"/>
    </row>
    <row r="21" spans="2:29">
      <c r="B21" s="89"/>
      <c r="AC21" s="96"/>
    </row>
    <row r="22" spans="2:29">
      <c r="B22" s="89"/>
      <c r="AC22" s="96"/>
    </row>
    <row r="23" spans="2:29">
      <c r="B23" s="93"/>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8"/>
    </row>
  </sheetData>
  <mergeCells count="4">
    <mergeCell ref="B2:AC2"/>
    <mergeCell ref="B4:AC4"/>
    <mergeCell ref="B5:AC5"/>
    <mergeCell ref="B7:AC7"/>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33"/>
  <sheetViews>
    <sheetView showGridLines="0" zoomScale="90" zoomScaleNormal="90" workbookViewId="0">
      <selection activeCell="J26" sqref="J26:J30"/>
    </sheetView>
  </sheetViews>
  <sheetFormatPr defaultColWidth="9.125" defaultRowHeight="18"/>
  <cols>
    <col min="1" max="1" width="3.375" style="1" customWidth="1"/>
    <col min="2" max="4" width="9.125" style="1"/>
    <col min="5" max="5" width="33.75" style="1" customWidth="1"/>
    <col min="6" max="6" width="14.875" style="1" customWidth="1"/>
    <col min="7" max="7" width="16.25" style="1" customWidth="1"/>
    <col min="8" max="8" width="18.25" style="1" customWidth="1"/>
    <col min="9" max="9" width="37.75" style="2" customWidth="1"/>
    <col min="10" max="11" width="13.875" style="2" customWidth="1"/>
    <col min="12" max="12" width="11.75" style="2" customWidth="1"/>
    <col min="13" max="13" width="14.875" style="2" customWidth="1"/>
    <col min="14" max="16384" width="9.125" style="1"/>
  </cols>
  <sheetData>
    <row r="2" spans="2:13" ht="18.75">
      <c r="B2" s="3" t="s">
        <v>363</v>
      </c>
    </row>
    <row r="3" spans="2:13" ht="15" customHeight="1"/>
    <row r="4" spans="2:13" ht="21.75" customHeight="1">
      <c r="F4" s="114"/>
      <c r="G4" s="114"/>
      <c r="H4" s="114"/>
      <c r="J4" s="114" t="s">
        <v>5</v>
      </c>
      <c r="K4" s="114"/>
      <c r="L4" s="114"/>
      <c r="M4" s="114"/>
    </row>
    <row r="5" spans="2:13" ht="21" customHeight="1">
      <c r="B5" s="4" t="s">
        <v>364</v>
      </c>
      <c r="C5" s="4"/>
      <c r="D5" s="4"/>
      <c r="E5" s="4"/>
      <c r="F5" s="5">
        <v>2019</v>
      </c>
      <c r="G5" s="5">
        <v>2020</v>
      </c>
      <c r="H5" s="6">
        <v>2021</v>
      </c>
      <c r="I5" s="17" t="s">
        <v>7</v>
      </c>
      <c r="J5" s="18" t="s">
        <v>8</v>
      </c>
      <c r="K5" s="18" t="s">
        <v>9</v>
      </c>
      <c r="L5" s="18" t="s">
        <v>10</v>
      </c>
      <c r="M5" s="18" t="s">
        <v>11</v>
      </c>
    </row>
    <row r="6" spans="2:13">
      <c r="B6" s="1" t="s">
        <v>365</v>
      </c>
      <c r="F6" s="7">
        <v>24</v>
      </c>
      <c r="G6" s="7">
        <v>25</v>
      </c>
      <c r="H6" s="7">
        <v>25</v>
      </c>
      <c r="I6" s="19" t="s">
        <v>21</v>
      </c>
      <c r="J6" s="2" t="s">
        <v>366</v>
      </c>
      <c r="K6" s="2" t="s">
        <v>367</v>
      </c>
      <c r="L6" s="2" t="s">
        <v>21</v>
      </c>
      <c r="M6" s="20" t="s">
        <v>177</v>
      </c>
    </row>
    <row r="7" spans="2:13">
      <c r="B7" s="1" t="s">
        <v>368</v>
      </c>
      <c r="F7" s="8">
        <v>0</v>
      </c>
      <c r="G7" s="7">
        <v>0</v>
      </c>
      <c r="H7" s="7">
        <v>2</v>
      </c>
      <c r="I7" s="19" t="s">
        <v>21</v>
      </c>
      <c r="J7" s="2" t="s">
        <v>366</v>
      </c>
      <c r="K7" s="2" t="s">
        <v>367</v>
      </c>
      <c r="L7" s="2" t="s">
        <v>21</v>
      </c>
      <c r="M7" s="20" t="s">
        <v>177</v>
      </c>
    </row>
    <row r="8" spans="2:13">
      <c r="B8" s="1" t="s">
        <v>369</v>
      </c>
      <c r="F8" s="9">
        <v>3</v>
      </c>
      <c r="G8" s="7">
        <v>3</v>
      </c>
      <c r="H8" s="7">
        <v>3</v>
      </c>
      <c r="I8" s="19" t="s">
        <v>21</v>
      </c>
      <c r="J8" s="2" t="s">
        <v>366</v>
      </c>
      <c r="K8" s="2" t="s">
        <v>367</v>
      </c>
      <c r="L8" s="2" t="s">
        <v>21</v>
      </c>
      <c r="M8" s="20" t="s">
        <v>177</v>
      </c>
    </row>
    <row r="9" spans="2:13">
      <c r="B9" s="1" t="s">
        <v>370</v>
      </c>
      <c r="F9" s="7">
        <v>14</v>
      </c>
      <c r="G9" s="7">
        <v>14</v>
      </c>
      <c r="H9" s="7">
        <v>14</v>
      </c>
      <c r="I9" s="19" t="s">
        <v>21</v>
      </c>
      <c r="J9" s="2" t="s">
        <v>366</v>
      </c>
      <c r="K9" s="2" t="s">
        <v>367</v>
      </c>
      <c r="L9" s="2" t="s">
        <v>21</v>
      </c>
      <c r="M9" s="20" t="s">
        <v>177</v>
      </c>
    </row>
    <row r="10" spans="2:13">
      <c r="B10" s="1" t="s">
        <v>371</v>
      </c>
      <c r="F10" s="7">
        <v>14</v>
      </c>
      <c r="G10" s="7">
        <v>16</v>
      </c>
      <c r="H10" s="7">
        <v>16</v>
      </c>
      <c r="I10" s="19" t="s">
        <v>21</v>
      </c>
      <c r="J10" s="2" t="s">
        <v>366</v>
      </c>
      <c r="K10" s="2" t="s">
        <v>367</v>
      </c>
      <c r="L10" s="2" t="s">
        <v>21</v>
      </c>
      <c r="M10" s="20" t="s">
        <v>177</v>
      </c>
    </row>
    <row r="11" spans="2:13">
      <c r="F11" s="8"/>
      <c r="G11" s="7"/>
      <c r="H11" s="7"/>
      <c r="I11" s="19" t="s">
        <v>21</v>
      </c>
      <c r="J11" s="2" t="s">
        <v>366</v>
      </c>
      <c r="K11" s="2" t="s">
        <v>367</v>
      </c>
      <c r="L11" s="2" t="s">
        <v>21</v>
      </c>
      <c r="M11" s="20" t="s">
        <v>177</v>
      </c>
    </row>
    <row r="12" spans="2:13">
      <c r="F12" s="10"/>
      <c r="G12" s="10"/>
      <c r="H12" s="10"/>
      <c r="I12" s="10"/>
      <c r="J12" s="10"/>
      <c r="K12" s="10"/>
      <c r="L12" s="10"/>
      <c r="M12" s="10"/>
    </row>
    <row r="13" spans="2:13">
      <c r="B13" s="11" t="s">
        <v>27</v>
      </c>
      <c r="F13" s="12"/>
      <c r="G13" s="12"/>
      <c r="H13" s="12"/>
    </row>
    <row r="14" spans="2:13" ht="58.5" customHeight="1">
      <c r="B14" s="111" t="s">
        <v>372</v>
      </c>
      <c r="C14" s="112"/>
      <c r="D14" s="112"/>
      <c r="E14" s="112"/>
      <c r="F14" s="112"/>
      <c r="G14" s="112"/>
      <c r="H14" s="112"/>
      <c r="I14" s="112"/>
      <c r="J14" s="112"/>
      <c r="K14" s="112"/>
      <c r="L14" s="112"/>
      <c r="M14" s="113"/>
    </row>
    <row r="17" spans="2:13">
      <c r="F17" s="114"/>
      <c r="G17" s="114"/>
      <c r="H17" s="114"/>
      <c r="J17" s="114" t="s">
        <v>5</v>
      </c>
      <c r="K17" s="114"/>
      <c r="L17" s="114"/>
      <c r="M17" s="114"/>
    </row>
    <row r="18" spans="2:13">
      <c r="B18" s="4" t="s">
        <v>373</v>
      </c>
      <c r="C18" s="4"/>
      <c r="D18" s="4"/>
      <c r="E18" s="4"/>
      <c r="F18" s="5">
        <v>2019</v>
      </c>
      <c r="G18" s="5">
        <v>2020</v>
      </c>
      <c r="H18" s="6">
        <v>2021</v>
      </c>
      <c r="I18" s="17" t="s">
        <v>7</v>
      </c>
      <c r="J18" s="18" t="s">
        <v>8</v>
      </c>
      <c r="K18" s="18" t="s">
        <v>9</v>
      </c>
      <c r="L18" s="18" t="s">
        <v>10</v>
      </c>
      <c r="M18" s="18" t="s">
        <v>11</v>
      </c>
    </row>
    <row r="19" spans="2:13">
      <c r="B19" s="13" t="s">
        <v>374</v>
      </c>
      <c r="C19" s="13"/>
      <c r="D19" s="13"/>
      <c r="E19" s="13"/>
      <c r="F19" s="14">
        <v>1158.5999999999999</v>
      </c>
      <c r="G19" s="14">
        <v>1051.8</v>
      </c>
      <c r="H19" s="14">
        <v>1161</v>
      </c>
      <c r="I19" s="21"/>
      <c r="J19" s="2" t="s">
        <v>375</v>
      </c>
      <c r="K19" s="22"/>
      <c r="L19" s="22"/>
      <c r="M19" s="22"/>
    </row>
    <row r="20" spans="2:13">
      <c r="B20" s="1" t="s">
        <v>376</v>
      </c>
      <c r="F20" s="8">
        <v>607.9</v>
      </c>
      <c r="G20" s="8">
        <v>524.6</v>
      </c>
      <c r="H20" s="8">
        <v>481.1</v>
      </c>
      <c r="I20" s="19" t="s">
        <v>21</v>
      </c>
      <c r="J20" s="2" t="s">
        <v>375</v>
      </c>
      <c r="K20" s="2" t="s">
        <v>21</v>
      </c>
      <c r="L20" s="2" t="s">
        <v>21</v>
      </c>
      <c r="M20" s="20" t="s">
        <v>21</v>
      </c>
    </row>
    <row r="21" spans="2:13">
      <c r="B21" s="1" t="s">
        <v>377</v>
      </c>
      <c r="F21" s="15">
        <v>550.70000000000005</v>
      </c>
      <c r="G21" s="12">
        <v>572.20000000000005</v>
      </c>
      <c r="H21" s="16">
        <v>679.9</v>
      </c>
      <c r="I21" s="19" t="s">
        <v>21</v>
      </c>
      <c r="J21" s="2" t="s">
        <v>375</v>
      </c>
      <c r="K21" s="2" t="s">
        <v>21</v>
      </c>
      <c r="L21" s="2" t="s">
        <v>21</v>
      </c>
      <c r="M21" s="20" t="s">
        <v>21</v>
      </c>
    </row>
    <row r="24" spans="2:13">
      <c r="F24" s="114"/>
      <c r="G24" s="114"/>
      <c r="H24" s="114"/>
      <c r="J24" s="114" t="s">
        <v>5</v>
      </c>
      <c r="K24" s="114"/>
      <c r="L24" s="114"/>
      <c r="M24" s="114"/>
    </row>
    <row r="25" spans="2:13">
      <c r="B25" s="4" t="s">
        <v>378</v>
      </c>
      <c r="C25" s="4"/>
      <c r="D25" s="4"/>
      <c r="E25" s="4"/>
      <c r="F25" s="5">
        <v>2019</v>
      </c>
      <c r="G25" s="5">
        <v>2020</v>
      </c>
      <c r="H25" s="6">
        <v>2021</v>
      </c>
      <c r="I25" s="17" t="s">
        <v>7</v>
      </c>
      <c r="J25" s="18" t="s">
        <v>8</v>
      </c>
      <c r="K25" s="18" t="s">
        <v>9</v>
      </c>
      <c r="L25" s="18" t="s">
        <v>10</v>
      </c>
      <c r="M25" s="18" t="s">
        <v>11</v>
      </c>
    </row>
    <row r="26" spans="2:13">
      <c r="B26" s="13" t="s">
        <v>379</v>
      </c>
      <c r="C26" s="13"/>
      <c r="D26" s="13"/>
      <c r="E26" s="13"/>
      <c r="F26" s="14">
        <v>18197.400000000001</v>
      </c>
      <c r="G26" s="14">
        <v>20554.3</v>
      </c>
      <c r="H26" s="14">
        <v>28572.3</v>
      </c>
      <c r="I26" s="21" t="s">
        <v>21</v>
      </c>
      <c r="J26" s="2" t="s">
        <v>375</v>
      </c>
      <c r="K26" s="22"/>
      <c r="L26" s="22"/>
      <c r="M26" s="22"/>
    </row>
    <row r="27" spans="2:13">
      <c r="C27" s="1" t="s">
        <v>380</v>
      </c>
      <c r="F27" s="8">
        <v>12090.2</v>
      </c>
      <c r="G27" s="8">
        <v>13865.5</v>
      </c>
      <c r="H27" s="8">
        <v>19312.099999999999</v>
      </c>
      <c r="I27" s="19" t="s">
        <v>21</v>
      </c>
      <c r="J27" s="2" t="s">
        <v>375</v>
      </c>
      <c r="K27" s="2" t="s">
        <v>21</v>
      </c>
      <c r="L27" s="2" t="s">
        <v>21</v>
      </c>
      <c r="M27" s="20" t="s">
        <v>21</v>
      </c>
    </row>
    <row r="28" spans="2:13">
      <c r="C28" s="1" t="s">
        <v>381</v>
      </c>
      <c r="F28" s="15">
        <v>6107.3</v>
      </c>
      <c r="G28" s="12">
        <v>6688.8</v>
      </c>
      <c r="H28" s="16">
        <v>9260.2000000000007</v>
      </c>
      <c r="I28" s="19" t="s">
        <v>21</v>
      </c>
      <c r="J28" s="2" t="s">
        <v>375</v>
      </c>
      <c r="K28" s="2" t="s">
        <v>21</v>
      </c>
      <c r="L28" s="2" t="s">
        <v>21</v>
      </c>
      <c r="M28" s="20" t="s">
        <v>21</v>
      </c>
    </row>
    <row r="29" spans="2:13">
      <c r="B29" s="1" t="s">
        <v>382</v>
      </c>
      <c r="F29" s="16">
        <v>17122.8</v>
      </c>
      <c r="G29" s="16">
        <v>19406.3</v>
      </c>
      <c r="H29" s="16">
        <v>26965.4</v>
      </c>
      <c r="I29" s="19" t="s">
        <v>21</v>
      </c>
      <c r="J29" s="2" t="s">
        <v>375</v>
      </c>
      <c r="K29" s="2" t="s">
        <v>21</v>
      </c>
      <c r="L29" s="2" t="s">
        <v>21</v>
      </c>
      <c r="M29" s="20" t="s">
        <v>21</v>
      </c>
    </row>
    <row r="30" spans="2:13">
      <c r="B30" s="1" t="s">
        <v>383</v>
      </c>
      <c r="F30" s="16">
        <v>16.2</v>
      </c>
      <c r="G30" s="16">
        <v>697.1</v>
      </c>
      <c r="H30" s="16">
        <v>598.9</v>
      </c>
      <c r="I30" s="19" t="s">
        <v>21</v>
      </c>
      <c r="J30" s="2" t="s">
        <v>375</v>
      </c>
      <c r="K30" s="2" t="s">
        <v>21</v>
      </c>
      <c r="L30" s="2" t="s">
        <v>21</v>
      </c>
      <c r="M30" s="20" t="s">
        <v>21</v>
      </c>
    </row>
    <row r="32" spans="2:13">
      <c r="B32" s="11" t="s">
        <v>27</v>
      </c>
      <c r="F32" s="12"/>
      <c r="G32" s="12"/>
      <c r="H32" s="12"/>
    </row>
    <row r="33" spans="2:13" ht="120" customHeight="1">
      <c r="B33" s="111" t="s">
        <v>384</v>
      </c>
      <c r="C33" s="112"/>
      <c r="D33" s="112"/>
      <c r="E33" s="112"/>
      <c r="F33" s="112"/>
      <c r="G33" s="112"/>
      <c r="H33" s="112"/>
      <c r="I33" s="112"/>
      <c r="J33" s="112"/>
      <c r="K33" s="112"/>
      <c r="L33" s="112"/>
      <c r="M33" s="113"/>
    </row>
  </sheetData>
  <mergeCells count="8">
    <mergeCell ref="F24:H24"/>
    <mergeCell ref="J24:M24"/>
    <mergeCell ref="B33:M33"/>
    <mergeCell ref="F4:H4"/>
    <mergeCell ref="J4:M4"/>
    <mergeCell ref="B14:M14"/>
    <mergeCell ref="F17:H17"/>
    <mergeCell ref="J17:M17"/>
  </mergeCells>
  <pageMargins left="0.511811024" right="0.511811024" top="0.78740157499999996" bottom="0.78740157499999996" header="0.31496062000000002" footer="0.31496062000000002"/>
  <pageSetup paperSize="9" orientation="portrait"/>
  <ignoredErrors>
    <ignoredError sqref="M6:M11"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57"/>
  <sheetViews>
    <sheetView showGridLines="0" topLeftCell="A37" zoomScale="90" zoomScaleNormal="90" workbookViewId="0">
      <selection activeCell="B47" sqref="B47:M47"/>
    </sheetView>
  </sheetViews>
  <sheetFormatPr defaultRowHeight="15"/>
  <cols>
    <col min="1" max="1" width="3.75" customWidth="1"/>
    <col min="2" max="2" width="14.125" customWidth="1"/>
    <col min="5" max="5" width="22.375" customWidth="1"/>
    <col min="6" max="6" width="11.125" customWidth="1"/>
    <col min="7" max="7" width="12.125" customWidth="1"/>
    <col min="8" max="8" width="13.875" customWidth="1"/>
    <col min="9" max="9" width="40.875" customWidth="1"/>
    <col min="10" max="10" width="19.125" customWidth="1"/>
    <col min="11" max="11" width="18.375" customWidth="1"/>
    <col min="12" max="12" width="14.125" customWidth="1"/>
    <col min="13" max="13" width="17" customWidth="1"/>
  </cols>
  <sheetData>
    <row r="2" spans="2:13" ht="18.75">
      <c r="B2" s="3" t="s">
        <v>4</v>
      </c>
    </row>
    <row r="3" spans="2:13" ht="18">
      <c r="B3" s="71"/>
    </row>
    <row r="4" spans="2:13" ht="18">
      <c r="J4" s="114" t="s">
        <v>5</v>
      </c>
      <c r="K4" s="114"/>
      <c r="L4" s="114"/>
      <c r="M4" s="114"/>
    </row>
    <row r="5" spans="2:13" ht="18.75" thickBot="1">
      <c r="B5" s="57" t="s">
        <v>6</v>
      </c>
      <c r="C5" s="4"/>
      <c r="D5" s="4"/>
      <c r="E5" s="4"/>
      <c r="F5" s="5">
        <v>2019</v>
      </c>
      <c r="G5" s="5">
        <v>2020</v>
      </c>
      <c r="H5" s="6">
        <v>2021</v>
      </c>
      <c r="I5" s="17" t="s">
        <v>7</v>
      </c>
      <c r="J5" s="18" t="s">
        <v>8</v>
      </c>
      <c r="K5" s="18" t="s">
        <v>9</v>
      </c>
      <c r="L5" s="18" t="s">
        <v>10</v>
      </c>
      <c r="M5" s="18" t="s">
        <v>11</v>
      </c>
    </row>
    <row r="6" spans="2:13" ht="18">
      <c r="B6" s="1" t="s">
        <v>12</v>
      </c>
      <c r="F6" s="72">
        <v>1</v>
      </c>
      <c r="G6" s="72">
        <v>1</v>
      </c>
      <c r="H6" s="73">
        <v>1</v>
      </c>
      <c r="I6" s="53" t="s">
        <v>13</v>
      </c>
      <c r="J6" s="2" t="s">
        <v>14</v>
      </c>
      <c r="K6" s="2" t="s">
        <v>15</v>
      </c>
      <c r="L6" s="2" t="s">
        <v>16</v>
      </c>
      <c r="M6" s="2" t="s">
        <v>17</v>
      </c>
    </row>
    <row r="7" spans="2:13" ht="18">
      <c r="B7" s="1" t="s">
        <v>18</v>
      </c>
      <c r="F7" s="72">
        <v>0.55000000000000004</v>
      </c>
      <c r="G7" s="72">
        <v>0.75</v>
      </c>
      <c r="H7" s="73">
        <v>1</v>
      </c>
      <c r="I7" s="69" t="s">
        <v>19</v>
      </c>
      <c r="J7" s="2" t="s">
        <v>14</v>
      </c>
      <c r="K7" s="2" t="s">
        <v>15</v>
      </c>
      <c r="L7" s="2" t="s">
        <v>16</v>
      </c>
      <c r="M7" s="2" t="s">
        <v>17</v>
      </c>
    </row>
    <row r="8" spans="2:13" ht="18">
      <c r="B8" s="1" t="s">
        <v>20</v>
      </c>
      <c r="F8" s="2" t="s">
        <v>21</v>
      </c>
      <c r="G8" s="2" t="s">
        <v>21</v>
      </c>
      <c r="H8" s="74" t="s">
        <v>21</v>
      </c>
      <c r="I8" s="69" t="s">
        <v>22</v>
      </c>
      <c r="J8" s="2" t="s">
        <v>14</v>
      </c>
      <c r="K8" s="2" t="s">
        <v>15</v>
      </c>
      <c r="L8" s="2" t="s">
        <v>16</v>
      </c>
      <c r="M8" s="2" t="s">
        <v>17</v>
      </c>
    </row>
    <row r="9" spans="2:13" ht="18">
      <c r="B9" s="1" t="s">
        <v>23</v>
      </c>
      <c r="F9" s="2" t="s">
        <v>21</v>
      </c>
      <c r="G9" s="2" t="s">
        <v>21</v>
      </c>
      <c r="H9" s="74" t="s">
        <v>21</v>
      </c>
      <c r="I9" s="69" t="s">
        <v>24</v>
      </c>
      <c r="J9" s="2" t="s">
        <v>14</v>
      </c>
      <c r="K9" s="2" t="s">
        <v>15</v>
      </c>
      <c r="L9" s="2" t="s">
        <v>16</v>
      </c>
      <c r="M9" s="2" t="s">
        <v>17</v>
      </c>
    </row>
    <row r="10" spans="2:13" ht="18">
      <c r="B10" s="1" t="s">
        <v>25</v>
      </c>
      <c r="F10" s="2" t="s">
        <v>21</v>
      </c>
      <c r="G10" s="2" t="s">
        <v>21</v>
      </c>
      <c r="H10" s="74" t="s">
        <v>21</v>
      </c>
      <c r="I10" s="69" t="s">
        <v>26</v>
      </c>
      <c r="J10" s="2" t="s">
        <v>14</v>
      </c>
      <c r="K10" s="2" t="s">
        <v>15</v>
      </c>
      <c r="L10" s="2" t="s">
        <v>16</v>
      </c>
      <c r="M10" s="2" t="s">
        <v>17</v>
      </c>
    </row>
    <row r="12" spans="2:13" ht="18">
      <c r="B12" s="11" t="s">
        <v>27</v>
      </c>
    </row>
    <row r="13" spans="2:13" ht="105.75" customHeight="1">
      <c r="B13" s="111" t="s">
        <v>28</v>
      </c>
      <c r="C13" s="112"/>
      <c r="D13" s="112"/>
      <c r="E13" s="112"/>
      <c r="F13" s="112"/>
      <c r="G13" s="112"/>
      <c r="H13" s="112"/>
      <c r="I13" s="112"/>
      <c r="J13" s="112"/>
      <c r="K13" s="112"/>
      <c r="L13" s="112"/>
      <c r="M13" s="113"/>
    </row>
    <row r="14" spans="2:13" ht="18">
      <c r="B14" s="2"/>
      <c r="C14" s="2"/>
      <c r="D14" s="2"/>
      <c r="E14" s="2"/>
      <c r="F14" s="2"/>
      <c r="G14" s="2"/>
      <c r="H14" s="2"/>
    </row>
    <row r="15" spans="2:13" ht="18">
      <c r="J15" s="114" t="s">
        <v>5</v>
      </c>
      <c r="K15" s="114"/>
      <c r="L15" s="114"/>
      <c r="M15" s="114"/>
    </row>
    <row r="16" spans="2:13" ht="18.75" thickBot="1">
      <c r="B16" s="57" t="s">
        <v>29</v>
      </c>
      <c r="C16" s="4"/>
      <c r="D16" s="4"/>
      <c r="E16" s="4"/>
      <c r="F16" s="5">
        <v>2019</v>
      </c>
      <c r="G16" s="5">
        <v>2020</v>
      </c>
      <c r="H16" s="6">
        <v>2021</v>
      </c>
      <c r="I16" s="17" t="s">
        <v>7</v>
      </c>
      <c r="J16" s="18" t="s">
        <v>8</v>
      </c>
      <c r="K16" s="18" t="s">
        <v>9</v>
      </c>
      <c r="L16" s="18" t="s">
        <v>10</v>
      </c>
      <c r="M16" s="18" t="s">
        <v>11</v>
      </c>
    </row>
    <row r="17" spans="2:13" ht="18">
      <c r="B17" s="1" t="s">
        <v>30</v>
      </c>
      <c r="F17" s="72">
        <v>1</v>
      </c>
      <c r="G17" s="75">
        <v>0.99739999999999995</v>
      </c>
      <c r="H17" s="73">
        <v>1</v>
      </c>
      <c r="I17" s="53" t="s">
        <v>13</v>
      </c>
      <c r="J17" s="2" t="s">
        <v>14</v>
      </c>
      <c r="K17" s="2" t="s">
        <v>15</v>
      </c>
      <c r="L17" s="2" t="s">
        <v>16</v>
      </c>
      <c r="M17" s="2" t="s">
        <v>17</v>
      </c>
    </row>
    <row r="18" spans="2:13" ht="18">
      <c r="B18" s="1" t="s">
        <v>31</v>
      </c>
      <c r="F18" s="72">
        <v>1</v>
      </c>
      <c r="G18" s="72">
        <v>1</v>
      </c>
      <c r="H18" s="73">
        <v>1</v>
      </c>
      <c r="I18" s="53" t="s">
        <v>13</v>
      </c>
      <c r="J18" s="2" t="s">
        <v>14</v>
      </c>
      <c r="K18" s="2" t="s">
        <v>15</v>
      </c>
      <c r="L18" s="2" t="s">
        <v>16</v>
      </c>
      <c r="M18" s="2" t="s">
        <v>17</v>
      </c>
    </row>
    <row r="19" spans="2:13" ht="18">
      <c r="B19" s="1" t="s">
        <v>32</v>
      </c>
      <c r="F19" s="2" t="s">
        <v>21</v>
      </c>
      <c r="G19" s="72">
        <v>1</v>
      </c>
      <c r="H19" s="73">
        <v>1</v>
      </c>
      <c r="I19" s="69" t="s">
        <v>19</v>
      </c>
      <c r="J19" s="2" t="s">
        <v>14</v>
      </c>
      <c r="K19" s="2" t="s">
        <v>15</v>
      </c>
      <c r="L19" s="2" t="s">
        <v>16</v>
      </c>
      <c r="M19" s="2" t="s">
        <v>17</v>
      </c>
    </row>
    <row r="21" spans="2:13" ht="18">
      <c r="B21" s="11" t="s">
        <v>27</v>
      </c>
    </row>
    <row r="22" spans="2:13" ht="156.75" customHeight="1">
      <c r="B22" s="111" t="s">
        <v>33</v>
      </c>
      <c r="C22" s="112"/>
      <c r="D22" s="112"/>
      <c r="E22" s="112"/>
      <c r="F22" s="112"/>
      <c r="G22" s="112"/>
      <c r="H22" s="112"/>
      <c r="I22" s="112"/>
      <c r="J22" s="112"/>
      <c r="K22" s="112"/>
      <c r="L22" s="112"/>
      <c r="M22" s="113"/>
    </row>
    <row r="23" spans="2:13">
      <c r="B23" s="32"/>
      <c r="C23" s="32"/>
      <c r="D23" s="32"/>
      <c r="E23" s="32"/>
      <c r="F23" s="32"/>
      <c r="G23" s="32"/>
      <c r="H23" s="32"/>
      <c r="I23" s="32"/>
      <c r="J23" s="86"/>
      <c r="K23" s="86"/>
      <c r="L23" s="86"/>
      <c r="M23" s="86"/>
    </row>
    <row r="24" spans="2:13" ht="18">
      <c r="J24" s="114" t="s">
        <v>5</v>
      </c>
      <c r="K24" s="114"/>
      <c r="L24" s="114"/>
      <c r="M24" s="114"/>
    </row>
    <row r="25" spans="2:13" ht="18.75" thickBot="1">
      <c r="B25" s="1" t="s">
        <v>34</v>
      </c>
      <c r="F25" s="5">
        <v>2019</v>
      </c>
      <c r="G25" s="5">
        <v>2020</v>
      </c>
      <c r="H25" s="6">
        <v>2021</v>
      </c>
      <c r="I25" s="17" t="s">
        <v>7</v>
      </c>
      <c r="J25" s="18" t="s">
        <v>8</v>
      </c>
      <c r="K25" s="18" t="s">
        <v>9</v>
      </c>
      <c r="L25" s="18" t="s">
        <v>10</v>
      </c>
      <c r="M25" s="18" t="s">
        <v>11</v>
      </c>
    </row>
    <row r="26" spans="2:13" ht="40.5" customHeight="1" thickTop="1">
      <c r="B26" s="115" t="s">
        <v>35</v>
      </c>
      <c r="C26" s="115"/>
      <c r="D26" s="115"/>
      <c r="E26" s="115"/>
      <c r="F26" s="77">
        <v>13</v>
      </c>
      <c r="G26" s="77">
        <v>8</v>
      </c>
      <c r="H26" s="78">
        <v>28</v>
      </c>
      <c r="I26" s="53" t="s">
        <v>13</v>
      </c>
      <c r="J26" s="87" t="s">
        <v>36</v>
      </c>
      <c r="K26" s="88" t="s">
        <v>15</v>
      </c>
      <c r="L26" s="88" t="s">
        <v>21</v>
      </c>
      <c r="M26" s="88" t="s">
        <v>37</v>
      </c>
    </row>
    <row r="27" spans="2:13" ht="38.25" customHeight="1">
      <c r="B27" s="116" t="s">
        <v>38</v>
      </c>
      <c r="C27" s="116"/>
      <c r="D27" s="116"/>
      <c r="E27" s="116"/>
      <c r="F27" s="79">
        <v>2400</v>
      </c>
      <c r="G27" s="77">
        <v>154</v>
      </c>
      <c r="H27" s="80">
        <v>374</v>
      </c>
      <c r="I27" s="53" t="s">
        <v>13</v>
      </c>
      <c r="J27" s="87" t="s">
        <v>39</v>
      </c>
      <c r="K27" s="88" t="s">
        <v>15</v>
      </c>
      <c r="L27" s="88" t="s">
        <v>21</v>
      </c>
      <c r="M27" s="88" t="s">
        <v>17</v>
      </c>
    </row>
    <row r="29" spans="2:13" ht="18">
      <c r="B29" s="11" t="s">
        <v>27</v>
      </c>
    </row>
    <row r="30" spans="2:13" ht="57" customHeight="1">
      <c r="B30" s="111" t="s">
        <v>40</v>
      </c>
      <c r="C30" s="112"/>
      <c r="D30" s="112"/>
      <c r="E30" s="112"/>
      <c r="F30" s="112"/>
      <c r="G30" s="112"/>
      <c r="H30" s="112"/>
      <c r="I30" s="112"/>
      <c r="J30" s="112"/>
      <c r="K30" s="112"/>
      <c r="L30" s="112"/>
      <c r="M30" s="113"/>
    </row>
    <row r="31" spans="2:13">
      <c r="B31" s="32"/>
      <c r="C31" s="32"/>
      <c r="D31" s="32"/>
      <c r="E31" s="32"/>
      <c r="F31" s="32"/>
      <c r="G31" s="32"/>
      <c r="H31" s="32"/>
      <c r="I31" s="32"/>
      <c r="J31" s="32"/>
      <c r="K31" s="32"/>
      <c r="L31" s="32"/>
      <c r="M31" s="32"/>
    </row>
    <row r="32" spans="2:13" ht="18">
      <c r="J32" s="114" t="s">
        <v>5</v>
      </c>
      <c r="K32" s="114"/>
      <c r="L32" s="114"/>
      <c r="M32" s="114"/>
    </row>
    <row r="33" spans="2:13" ht="18.75" thickBot="1">
      <c r="B33" s="1" t="s">
        <v>41</v>
      </c>
      <c r="F33" s="5">
        <v>2019</v>
      </c>
      <c r="G33" s="5">
        <v>2020</v>
      </c>
      <c r="H33" s="6">
        <v>2021</v>
      </c>
      <c r="I33" s="17" t="s">
        <v>7</v>
      </c>
      <c r="J33" s="18" t="s">
        <v>8</v>
      </c>
      <c r="K33" s="18" t="s">
        <v>9</v>
      </c>
      <c r="L33" s="18" t="s">
        <v>10</v>
      </c>
      <c r="M33" s="18" t="s">
        <v>11</v>
      </c>
    </row>
    <row r="34" spans="2:13" ht="40.5" customHeight="1" thickTop="1">
      <c r="B34" s="115" t="s">
        <v>42</v>
      </c>
      <c r="C34" s="115"/>
      <c r="D34" s="115"/>
      <c r="E34" s="115"/>
      <c r="F34" s="81" t="s">
        <v>21</v>
      </c>
      <c r="G34" s="82" t="s">
        <v>21</v>
      </c>
      <c r="H34" s="78">
        <v>91</v>
      </c>
      <c r="I34" s="53" t="s">
        <v>43</v>
      </c>
      <c r="J34" s="87" t="s">
        <v>36</v>
      </c>
      <c r="K34" s="88" t="s">
        <v>15</v>
      </c>
      <c r="L34" s="88" t="s">
        <v>21</v>
      </c>
      <c r="M34" s="88" t="s">
        <v>17</v>
      </c>
    </row>
    <row r="36" spans="2:13" ht="18">
      <c r="B36" s="11" t="s">
        <v>27</v>
      </c>
    </row>
    <row r="37" spans="2:13" ht="85.5" customHeight="1">
      <c r="B37" s="111" t="s">
        <v>44</v>
      </c>
      <c r="C37" s="112"/>
      <c r="D37" s="112"/>
      <c r="E37" s="112"/>
      <c r="F37" s="112"/>
      <c r="G37" s="112"/>
      <c r="H37" s="112"/>
      <c r="I37" s="112"/>
      <c r="J37" s="112"/>
      <c r="K37" s="112"/>
      <c r="L37" s="112"/>
      <c r="M37" s="113"/>
    </row>
    <row r="40" spans="2:13" ht="18">
      <c r="J40" s="114" t="s">
        <v>5</v>
      </c>
      <c r="K40" s="114"/>
      <c r="L40" s="114"/>
      <c r="M40" s="114"/>
    </row>
    <row r="41" spans="2:13" ht="18.75" thickBot="1">
      <c r="B41" s="1" t="s">
        <v>45</v>
      </c>
      <c r="F41" s="5">
        <v>2019</v>
      </c>
      <c r="G41" s="5">
        <v>2020</v>
      </c>
      <c r="H41" s="6">
        <v>2021</v>
      </c>
      <c r="I41" s="17" t="s">
        <v>7</v>
      </c>
      <c r="J41" s="18" t="s">
        <v>8</v>
      </c>
      <c r="K41" s="18" t="s">
        <v>9</v>
      </c>
      <c r="L41" s="18" t="s">
        <v>10</v>
      </c>
      <c r="M41" s="18" t="s">
        <v>11</v>
      </c>
    </row>
    <row r="42" spans="2:13" ht="20.100000000000001" customHeight="1" thickTop="1">
      <c r="B42" s="99" t="s">
        <v>46</v>
      </c>
      <c r="C42" s="76"/>
      <c r="D42" s="76"/>
      <c r="E42" s="76"/>
      <c r="F42" s="83">
        <v>3548.2</v>
      </c>
      <c r="G42" s="83">
        <v>3173.6</v>
      </c>
      <c r="H42" s="84">
        <v>3572.3</v>
      </c>
      <c r="I42" s="52" t="s">
        <v>21</v>
      </c>
      <c r="J42" s="87" t="s">
        <v>47</v>
      </c>
      <c r="K42" s="88" t="s">
        <v>48</v>
      </c>
      <c r="L42" s="88" t="s">
        <v>21</v>
      </c>
      <c r="M42" s="88">
        <v>15</v>
      </c>
    </row>
    <row r="43" spans="2:13" ht="18">
      <c r="C43" s="1" t="s">
        <v>49</v>
      </c>
      <c r="F43" s="48">
        <v>1773.1</v>
      </c>
      <c r="G43" s="48">
        <v>1484.8</v>
      </c>
      <c r="H43" s="48">
        <v>1375.2</v>
      </c>
      <c r="I43" s="52" t="s">
        <v>21</v>
      </c>
      <c r="J43" s="87" t="s">
        <v>47</v>
      </c>
      <c r="K43" s="88" t="s">
        <v>48</v>
      </c>
      <c r="L43" s="88" t="s">
        <v>21</v>
      </c>
      <c r="M43" s="88">
        <v>15</v>
      </c>
    </row>
    <row r="44" spans="2:13" ht="20.25" customHeight="1">
      <c r="C44" s="1" t="s">
        <v>50</v>
      </c>
      <c r="F44" s="48">
        <v>1775.1</v>
      </c>
      <c r="G44" s="48">
        <v>1688.8</v>
      </c>
      <c r="H44" s="48">
        <v>2197.1</v>
      </c>
      <c r="I44" s="52" t="s">
        <v>21</v>
      </c>
      <c r="J44" s="87" t="s">
        <v>47</v>
      </c>
      <c r="K44" s="88" t="s">
        <v>48</v>
      </c>
      <c r="L44" s="88" t="s">
        <v>21</v>
      </c>
      <c r="M44" s="88">
        <v>15</v>
      </c>
    </row>
    <row r="46" spans="2:13" ht="18">
      <c r="B46" s="11" t="s">
        <v>27</v>
      </c>
    </row>
    <row r="47" spans="2:13" ht="47.25" customHeight="1">
      <c r="B47" s="111" t="s">
        <v>51</v>
      </c>
      <c r="C47" s="112"/>
      <c r="D47" s="112"/>
      <c r="E47" s="112"/>
      <c r="F47" s="112"/>
      <c r="G47" s="112"/>
      <c r="H47" s="112"/>
      <c r="I47" s="112"/>
      <c r="J47" s="112"/>
      <c r="K47" s="112"/>
      <c r="L47" s="112"/>
      <c r="M47" s="113"/>
    </row>
    <row r="48" spans="2:13" ht="18">
      <c r="J48" s="114" t="s">
        <v>5</v>
      </c>
      <c r="K48" s="114"/>
      <c r="L48" s="114"/>
      <c r="M48" s="114"/>
    </row>
    <row r="49" spans="2:13" ht="18.75" thickBot="1">
      <c r="B49" s="1" t="s">
        <v>45</v>
      </c>
      <c r="F49" s="5">
        <v>2019</v>
      </c>
      <c r="G49" s="5">
        <v>2020</v>
      </c>
      <c r="H49" s="6">
        <v>2021</v>
      </c>
      <c r="I49" s="17" t="s">
        <v>7</v>
      </c>
      <c r="J49" s="18" t="s">
        <v>8</v>
      </c>
      <c r="K49" s="18" t="s">
        <v>9</v>
      </c>
      <c r="L49" s="18" t="s">
        <v>10</v>
      </c>
      <c r="M49" s="18" t="s">
        <v>11</v>
      </c>
    </row>
    <row r="50" spans="2:13" ht="19.5" customHeight="1">
      <c r="B50" s="85" t="s">
        <v>46</v>
      </c>
      <c r="C50" s="76"/>
      <c r="D50" s="76"/>
      <c r="E50" s="76"/>
      <c r="F50" s="83">
        <v>3548.2</v>
      </c>
      <c r="G50" s="83">
        <v>3173.6</v>
      </c>
      <c r="H50" s="84">
        <v>3572.3</v>
      </c>
      <c r="I50" s="52" t="s">
        <v>21</v>
      </c>
      <c r="J50" s="87" t="s">
        <v>47</v>
      </c>
      <c r="K50" s="88" t="s">
        <v>48</v>
      </c>
      <c r="L50" s="88" t="s">
        <v>21</v>
      </c>
      <c r="M50" s="88">
        <v>15</v>
      </c>
    </row>
    <row r="51" spans="2:13" ht="20.25" customHeight="1">
      <c r="C51" s="1" t="s">
        <v>52</v>
      </c>
      <c r="F51" s="1">
        <v>47.16</v>
      </c>
      <c r="G51" s="1">
        <v>41.61</v>
      </c>
      <c r="H51" s="16">
        <v>54.4</v>
      </c>
      <c r="I51" s="52" t="s">
        <v>21</v>
      </c>
      <c r="J51" s="87" t="s">
        <v>47</v>
      </c>
      <c r="K51" s="88" t="s">
        <v>48</v>
      </c>
      <c r="L51" s="88" t="s">
        <v>21</v>
      </c>
      <c r="M51" s="88">
        <v>15</v>
      </c>
    </row>
    <row r="52" spans="2:13" ht="20.25" customHeight="1">
      <c r="C52" s="1" t="s">
        <v>53</v>
      </c>
      <c r="F52" s="1">
        <v>13.11</v>
      </c>
      <c r="G52" s="1">
        <v>10.91</v>
      </c>
      <c r="H52" s="16">
        <v>11.3</v>
      </c>
      <c r="I52" s="52" t="s">
        <v>21</v>
      </c>
      <c r="J52" s="87" t="s">
        <v>47</v>
      </c>
      <c r="K52" s="88" t="s">
        <v>48</v>
      </c>
      <c r="L52" s="88" t="s">
        <v>21</v>
      </c>
      <c r="M52" s="88">
        <v>15</v>
      </c>
    </row>
    <row r="53" spans="2:13" ht="20.25" customHeight="1">
      <c r="C53" s="1" t="s">
        <v>54</v>
      </c>
      <c r="F53" s="1">
        <v>6.28</v>
      </c>
      <c r="G53" s="1">
        <v>7.65</v>
      </c>
      <c r="H53" s="16">
        <v>4.4000000000000004</v>
      </c>
      <c r="I53" s="52" t="s">
        <v>21</v>
      </c>
      <c r="J53" s="87" t="s">
        <v>47</v>
      </c>
      <c r="K53" s="88" t="s">
        <v>48</v>
      </c>
      <c r="L53" s="88" t="s">
        <v>21</v>
      </c>
      <c r="M53" s="88">
        <v>15</v>
      </c>
    </row>
    <row r="54" spans="2:13" ht="20.25" customHeight="1">
      <c r="C54" s="1" t="s">
        <v>54</v>
      </c>
      <c r="F54" s="1">
        <v>66.989999999999995</v>
      </c>
      <c r="G54" s="1">
        <v>39.83</v>
      </c>
      <c r="H54" s="16">
        <v>29.8</v>
      </c>
      <c r="I54" s="52" t="s">
        <v>21</v>
      </c>
      <c r="J54" s="87" t="s">
        <v>47</v>
      </c>
      <c r="K54" s="88" t="s">
        <v>48</v>
      </c>
      <c r="L54" s="88" t="s">
        <v>21</v>
      </c>
      <c r="M54" s="88">
        <v>15</v>
      </c>
    </row>
    <row r="56" spans="2:13" ht="18">
      <c r="B56" s="11" t="s">
        <v>27</v>
      </c>
    </row>
    <row r="57" spans="2:13" ht="60.75" customHeight="1">
      <c r="B57" s="111" t="s">
        <v>55</v>
      </c>
      <c r="C57" s="112"/>
      <c r="D57" s="112"/>
      <c r="E57" s="112"/>
      <c r="F57" s="112"/>
      <c r="G57" s="112"/>
      <c r="H57" s="112"/>
      <c r="I57" s="112"/>
      <c r="J57" s="112"/>
      <c r="K57" s="112"/>
      <c r="L57" s="112"/>
      <c r="M57" s="113"/>
    </row>
  </sheetData>
  <mergeCells count="15">
    <mergeCell ref="B37:M37"/>
    <mergeCell ref="B57:M57"/>
    <mergeCell ref="J4:M4"/>
    <mergeCell ref="J15:M15"/>
    <mergeCell ref="J24:M24"/>
    <mergeCell ref="J32:M32"/>
    <mergeCell ref="J40:M40"/>
    <mergeCell ref="J48:M48"/>
    <mergeCell ref="B13:M13"/>
    <mergeCell ref="B22:M22"/>
    <mergeCell ref="B26:E26"/>
    <mergeCell ref="B27:E27"/>
    <mergeCell ref="B30:M30"/>
    <mergeCell ref="B34:E34"/>
    <mergeCell ref="B47:M47"/>
  </mergeCells>
  <pageMargins left="0.511811024" right="0.511811024" top="0.78740157499999996" bottom="0.78740157499999996" header="0.31496062000000002" footer="0.31496062000000002"/>
  <ignoredErrors>
    <ignoredError sqref="M6:M10 M17:M19 M27 M34"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102"/>
  <sheetViews>
    <sheetView showGridLines="0" zoomScale="90" zoomScaleNormal="90" workbookViewId="0">
      <selection activeCell="B92" sqref="B92:M92"/>
    </sheetView>
  </sheetViews>
  <sheetFormatPr defaultRowHeight="15"/>
  <cols>
    <col min="1" max="1" width="4" customWidth="1"/>
    <col min="2" max="2" width="11.375" customWidth="1"/>
    <col min="5" max="5" width="32.75" customWidth="1"/>
    <col min="6" max="6" width="17.75" customWidth="1"/>
    <col min="7" max="7" width="15.875" customWidth="1"/>
    <col min="8" max="8" width="16.625" customWidth="1"/>
    <col min="9" max="9" width="35.125" customWidth="1"/>
    <col min="10" max="10" width="14" customWidth="1"/>
    <col min="11" max="11" width="17.625" customWidth="1"/>
    <col min="12" max="12" width="12.25" customWidth="1"/>
    <col min="13" max="13" width="11.375" customWidth="1"/>
  </cols>
  <sheetData>
    <row r="2" spans="2:13" ht="18.75">
      <c r="B2" s="3" t="s">
        <v>56</v>
      </c>
    </row>
    <row r="4" spans="2:13" ht="18">
      <c r="F4" s="2"/>
      <c r="G4" s="2"/>
      <c r="H4" s="2"/>
      <c r="J4" s="114" t="s">
        <v>5</v>
      </c>
      <c r="K4" s="114"/>
      <c r="L4" s="114"/>
      <c r="M4" s="114"/>
    </row>
    <row r="5" spans="2:13" ht="18.75" thickBot="1">
      <c r="B5" s="4" t="s">
        <v>57</v>
      </c>
      <c r="C5" s="4"/>
      <c r="D5" s="4"/>
      <c r="E5" s="4"/>
      <c r="F5" s="5">
        <v>2019</v>
      </c>
      <c r="G5" s="5">
        <v>2020</v>
      </c>
      <c r="H5" s="18">
        <v>2021</v>
      </c>
      <c r="I5" s="17" t="s">
        <v>7</v>
      </c>
      <c r="J5" s="18" t="s">
        <v>8</v>
      </c>
      <c r="K5" s="18" t="s">
        <v>9</v>
      </c>
      <c r="L5" s="18" t="s">
        <v>10</v>
      </c>
      <c r="M5" s="18" t="s">
        <v>11</v>
      </c>
    </row>
    <row r="6" spans="2:13" ht="18">
      <c r="B6" s="1" t="s">
        <v>58</v>
      </c>
      <c r="F6" s="55">
        <v>192897.1</v>
      </c>
      <c r="G6" s="39">
        <v>233274.66</v>
      </c>
      <c r="H6" s="37">
        <v>283144.86</v>
      </c>
      <c r="I6" s="67" t="s">
        <v>59</v>
      </c>
      <c r="J6" s="2" t="s">
        <v>60</v>
      </c>
      <c r="K6" s="2" t="s">
        <v>61</v>
      </c>
      <c r="L6" s="2" t="s">
        <v>16</v>
      </c>
      <c r="M6" s="2">
        <v>13</v>
      </c>
    </row>
    <row r="7" spans="2:13" ht="18">
      <c r="B7" s="1" t="s">
        <v>62</v>
      </c>
      <c r="F7" s="55" t="s">
        <v>21</v>
      </c>
      <c r="G7" s="55" t="s">
        <v>21</v>
      </c>
      <c r="H7" s="37" t="s">
        <v>21</v>
      </c>
      <c r="I7" s="67" t="s">
        <v>59</v>
      </c>
      <c r="J7" s="2" t="s">
        <v>63</v>
      </c>
      <c r="K7" s="2" t="s">
        <v>61</v>
      </c>
      <c r="L7" s="2" t="s">
        <v>16</v>
      </c>
      <c r="M7" s="2" t="s">
        <v>64</v>
      </c>
    </row>
    <row r="8" spans="2:13" ht="18">
      <c r="B8" s="1" t="s">
        <v>65</v>
      </c>
      <c r="F8" s="55">
        <v>17292.05</v>
      </c>
      <c r="G8" s="55">
        <v>14590.81</v>
      </c>
      <c r="H8" s="37">
        <v>53093.41</v>
      </c>
      <c r="I8" s="67" t="s">
        <v>59</v>
      </c>
      <c r="J8" s="2" t="s">
        <v>63</v>
      </c>
      <c r="K8" s="2" t="s">
        <v>61</v>
      </c>
      <c r="L8" s="2" t="s">
        <v>16</v>
      </c>
      <c r="M8" s="2" t="s">
        <v>64</v>
      </c>
    </row>
    <row r="9" spans="2:13" ht="18">
      <c r="B9" s="1" t="s">
        <v>66</v>
      </c>
      <c r="F9" s="55" t="s">
        <v>21</v>
      </c>
      <c r="G9" s="55">
        <v>34541.269999999997</v>
      </c>
      <c r="H9" s="37">
        <v>16762018.439999999</v>
      </c>
      <c r="I9" s="67" t="s">
        <v>67</v>
      </c>
      <c r="J9" s="2" t="s">
        <v>68</v>
      </c>
      <c r="K9" s="2" t="s">
        <v>61</v>
      </c>
      <c r="L9" s="2" t="s">
        <v>16</v>
      </c>
      <c r="M9" s="2">
        <v>13</v>
      </c>
    </row>
    <row r="10" spans="2:13" ht="18">
      <c r="B10" s="1" t="s">
        <v>69</v>
      </c>
      <c r="F10" s="55" t="s">
        <v>21</v>
      </c>
      <c r="G10" s="50">
        <v>-38597.519999999997</v>
      </c>
      <c r="H10" s="56">
        <v>-8458.43</v>
      </c>
      <c r="I10" s="68" t="s">
        <v>21</v>
      </c>
      <c r="J10" s="2" t="s">
        <v>21</v>
      </c>
      <c r="K10" s="2" t="s">
        <v>61</v>
      </c>
      <c r="L10" s="2" t="s">
        <v>16</v>
      </c>
      <c r="M10" s="2">
        <v>13</v>
      </c>
    </row>
    <row r="11" spans="2:13" ht="18">
      <c r="B11" s="1" t="s">
        <v>70</v>
      </c>
      <c r="F11" s="55" t="s">
        <v>21</v>
      </c>
      <c r="G11" s="55" t="s">
        <v>21</v>
      </c>
      <c r="H11" s="55" t="s">
        <v>21</v>
      </c>
      <c r="I11" s="68" t="s">
        <v>21</v>
      </c>
      <c r="J11" s="2" t="s">
        <v>21</v>
      </c>
      <c r="K11" s="2" t="s">
        <v>61</v>
      </c>
      <c r="L11" s="2" t="s">
        <v>16</v>
      </c>
      <c r="M11" s="2">
        <v>13</v>
      </c>
    </row>
    <row r="13" spans="2:13" ht="18">
      <c r="B13" s="11" t="s">
        <v>27</v>
      </c>
      <c r="F13" s="12"/>
      <c r="G13" s="12"/>
      <c r="H13" s="12"/>
    </row>
    <row r="14" spans="2:13" ht="165.75" customHeight="1">
      <c r="B14" s="111" t="s">
        <v>71</v>
      </c>
      <c r="C14" s="112"/>
      <c r="D14" s="112"/>
      <c r="E14" s="112"/>
      <c r="F14" s="112"/>
      <c r="G14" s="112"/>
      <c r="H14" s="112"/>
      <c r="I14" s="112"/>
      <c r="J14" s="112"/>
      <c r="K14" s="112"/>
      <c r="L14" s="112"/>
      <c r="M14" s="113"/>
    </row>
    <row r="15" spans="2:13">
      <c r="B15" s="32"/>
      <c r="C15" s="32"/>
      <c r="D15" s="32"/>
      <c r="E15" s="32"/>
      <c r="F15" s="32"/>
      <c r="G15" s="32"/>
      <c r="H15" s="32"/>
      <c r="I15" s="32"/>
      <c r="J15" s="32"/>
      <c r="K15" s="32"/>
      <c r="L15" s="32"/>
      <c r="M15" s="32"/>
    </row>
    <row r="16" spans="2:13" ht="18">
      <c r="B16" s="2"/>
      <c r="C16" s="2"/>
      <c r="D16" s="2"/>
      <c r="E16" s="2"/>
      <c r="F16" s="2"/>
      <c r="G16" s="2"/>
      <c r="H16" s="2"/>
      <c r="J16" s="114" t="s">
        <v>5</v>
      </c>
      <c r="K16" s="114"/>
      <c r="L16" s="114"/>
      <c r="M16" s="114"/>
    </row>
    <row r="17" spans="2:13" ht="18.75" thickBot="1">
      <c r="B17" s="57" t="s">
        <v>72</v>
      </c>
      <c r="C17" s="4"/>
      <c r="D17" s="4"/>
      <c r="E17" s="4"/>
      <c r="F17" s="5">
        <v>2019</v>
      </c>
      <c r="G17" s="5">
        <v>2020</v>
      </c>
      <c r="H17" s="18">
        <v>2021</v>
      </c>
      <c r="I17" s="17" t="s">
        <v>7</v>
      </c>
      <c r="J17" s="18" t="s">
        <v>8</v>
      </c>
      <c r="K17" s="18" t="s">
        <v>9</v>
      </c>
      <c r="L17" s="18" t="s">
        <v>10</v>
      </c>
      <c r="M17" s="18" t="s">
        <v>11</v>
      </c>
    </row>
    <row r="18" spans="2:13" ht="18">
      <c r="B18" s="1" t="s">
        <v>73</v>
      </c>
      <c r="F18" s="60" t="s">
        <v>21</v>
      </c>
      <c r="G18" s="59">
        <v>0.16</v>
      </c>
      <c r="H18" s="60">
        <v>0.17</v>
      </c>
      <c r="I18" s="67" t="s">
        <v>74</v>
      </c>
      <c r="J18" s="2" t="s">
        <v>75</v>
      </c>
      <c r="K18" s="2" t="s">
        <v>61</v>
      </c>
      <c r="L18" s="2" t="s">
        <v>16</v>
      </c>
      <c r="M18" s="2">
        <v>13</v>
      </c>
    </row>
    <row r="20" spans="2:13" ht="18">
      <c r="B20" s="11" t="s">
        <v>27</v>
      </c>
      <c r="F20" s="12"/>
      <c r="G20" s="12"/>
      <c r="H20" s="12"/>
    </row>
    <row r="21" spans="2:13" ht="100.5" customHeight="1">
      <c r="B21" s="111" t="s">
        <v>76</v>
      </c>
      <c r="C21" s="112"/>
      <c r="D21" s="112"/>
      <c r="E21" s="112"/>
      <c r="F21" s="112"/>
      <c r="G21" s="112"/>
      <c r="H21" s="112"/>
      <c r="I21" s="112"/>
      <c r="J21" s="112"/>
      <c r="K21" s="112"/>
      <c r="L21" s="112"/>
      <c r="M21" s="113"/>
    </row>
    <row r="22" spans="2:13">
      <c r="B22" s="32"/>
      <c r="C22" s="32"/>
      <c r="D22" s="32"/>
      <c r="E22" s="32"/>
      <c r="F22" s="32"/>
      <c r="G22" s="32"/>
      <c r="H22" s="32"/>
      <c r="I22" s="32"/>
      <c r="J22" s="32"/>
      <c r="K22" s="32"/>
      <c r="L22" s="32"/>
      <c r="M22" s="32"/>
    </row>
    <row r="23" spans="2:13" ht="18">
      <c r="J23" s="114" t="s">
        <v>5</v>
      </c>
      <c r="K23" s="114"/>
      <c r="L23" s="114"/>
      <c r="M23" s="114"/>
    </row>
    <row r="24" spans="2:13" ht="18.75" thickBot="1">
      <c r="B24" s="57" t="s">
        <v>77</v>
      </c>
      <c r="C24" s="4"/>
      <c r="D24" s="4"/>
      <c r="E24" s="4"/>
      <c r="F24" s="5">
        <v>2019</v>
      </c>
      <c r="G24" s="5">
        <v>2020</v>
      </c>
      <c r="H24" s="6">
        <v>2021</v>
      </c>
      <c r="I24" s="17" t="s">
        <v>7</v>
      </c>
      <c r="J24" s="18" t="s">
        <v>8</v>
      </c>
      <c r="K24" s="18" t="s">
        <v>9</v>
      </c>
      <c r="L24" s="18" t="s">
        <v>10</v>
      </c>
      <c r="M24" s="18" t="s">
        <v>11</v>
      </c>
    </row>
    <row r="25" spans="2:13" ht="20.100000000000001" customHeight="1">
      <c r="B25" s="99" t="s">
        <v>78</v>
      </c>
      <c r="C25" s="61"/>
      <c r="D25" s="61"/>
      <c r="E25" s="61"/>
      <c r="F25" s="60" t="s">
        <v>21</v>
      </c>
      <c r="G25" s="60">
        <v>1723.63</v>
      </c>
      <c r="H25" s="62">
        <v>3178.8</v>
      </c>
      <c r="I25" s="69" t="s">
        <v>79</v>
      </c>
      <c r="J25" s="70" t="s">
        <v>68</v>
      </c>
      <c r="K25" s="70" t="s">
        <v>61</v>
      </c>
      <c r="L25" s="70" t="s">
        <v>16</v>
      </c>
      <c r="M25" s="70">
        <v>13</v>
      </c>
    </row>
    <row r="26" spans="2:13" ht="20.100000000000001" customHeight="1">
      <c r="B26" s="100" t="s">
        <v>80</v>
      </c>
      <c r="C26" s="63"/>
      <c r="D26" s="63"/>
      <c r="E26" s="63"/>
      <c r="F26" s="60" t="s">
        <v>21</v>
      </c>
      <c r="G26" s="58">
        <v>32272.68</v>
      </c>
      <c r="H26" s="64">
        <v>225845.01</v>
      </c>
      <c r="I26" s="69" t="s">
        <v>81</v>
      </c>
      <c r="J26" s="70" t="s">
        <v>68</v>
      </c>
      <c r="K26" s="70" t="s">
        <v>61</v>
      </c>
      <c r="L26" s="70" t="s">
        <v>16</v>
      </c>
      <c r="M26" s="70">
        <v>13</v>
      </c>
    </row>
    <row r="27" spans="2:13" ht="20.100000000000001" customHeight="1">
      <c r="B27" s="100" t="s">
        <v>82</v>
      </c>
      <c r="C27" s="63"/>
      <c r="D27" s="63"/>
      <c r="E27" s="63"/>
      <c r="F27" s="60" t="s">
        <v>21</v>
      </c>
      <c r="G27" s="60" t="s">
        <v>21</v>
      </c>
      <c r="H27" s="64" t="s">
        <v>21</v>
      </c>
      <c r="I27" s="69" t="s">
        <v>83</v>
      </c>
      <c r="J27" s="70" t="s">
        <v>68</v>
      </c>
      <c r="K27" s="70" t="s">
        <v>61</v>
      </c>
      <c r="L27" s="70" t="s">
        <v>16</v>
      </c>
      <c r="M27" s="70">
        <v>13</v>
      </c>
    </row>
    <row r="28" spans="2:13" ht="20.100000000000001" customHeight="1">
      <c r="B28" s="100" t="s">
        <v>84</v>
      </c>
      <c r="C28" s="63"/>
      <c r="D28" s="63"/>
      <c r="E28" s="63"/>
      <c r="F28" s="60" t="s">
        <v>21</v>
      </c>
      <c r="G28" s="60">
        <v>577.37</v>
      </c>
      <c r="H28" s="64">
        <f>144.54+177.41+481.44+28.23</f>
        <v>831.62</v>
      </c>
      <c r="I28" s="69" t="s">
        <v>85</v>
      </c>
      <c r="J28" s="70" t="s">
        <v>68</v>
      </c>
      <c r="K28" s="70" t="s">
        <v>61</v>
      </c>
      <c r="L28" s="70" t="s">
        <v>16</v>
      </c>
      <c r="M28" s="70">
        <v>13</v>
      </c>
    </row>
    <row r="29" spans="2:13" ht="20.100000000000001" customHeight="1">
      <c r="B29" s="100" t="s">
        <v>86</v>
      </c>
      <c r="C29" s="63"/>
      <c r="D29" s="63"/>
      <c r="E29" s="63"/>
      <c r="F29" s="60" t="s">
        <v>21</v>
      </c>
      <c r="G29" s="60" t="s">
        <v>21</v>
      </c>
      <c r="H29" s="64">
        <v>30686.65</v>
      </c>
      <c r="I29" s="69" t="s">
        <v>87</v>
      </c>
      <c r="J29" s="70" t="s">
        <v>68</v>
      </c>
      <c r="K29" s="70" t="s">
        <v>61</v>
      </c>
      <c r="L29" s="70" t="s">
        <v>16</v>
      </c>
      <c r="M29" s="70">
        <v>13</v>
      </c>
    </row>
    <row r="30" spans="2:13" ht="20.100000000000001" customHeight="1">
      <c r="B30" s="100" t="s">
        <v>88</v>
      </c>
      <c r="C30" s="63"/>
      <c r="D30" s="63"/>
      <c r="E30" s="63"/>
      <c r="F30" s="60" t="s">
        <v>21</v>
      </c>
      <c r="G30" s="60" t="s">
        <v>21</v>
      </c>
      <c r="H30" s="64">
        <v>0.71</v>
      </c>
      <c r="I30" s="69" t="s">
        <v>89</v>
      </c>
      <c r="J30" s="70" t="s">
        <v>68</v>
      </c>
      <c r="K30" s="70" t="s">
        <v>61</v>
      </c>
      <c r="L30" s="70" t="s">
        <v>16</v>
      </c>
      <c r="M30" s="70">
        <v>13</v>
      </c>
    </row>
    <row r="31" spans="2:13" ht="20.100000000000001" customHeight="1">
      <c r="B31" s="100" t="s">
        <v>90</v>
      </c>
      <c r="C31" s="63"/>
      <c r="D31" s="63"/>
      <c r="E31" s="63"/>
      <c r="F31" s="60" t="s">
        <v>21</v>
      </c>
      <c r="G31" s="60" t="s">
        <v>21</v>
      </c>
      <c r="H31" s="64">
        <v>16501475.65</v>
      </c>
      <c r="I31" s="69" t="s">
        <v>91</v>
      </c>
      <c r="J31" s="70" t="s">
        <v>68</v>
      </c>
      <c r="K31" s="70" t="s">
        <v>61</v>
      </c>
      <c r="L31" s="70" t="s">
        <v>16</v>
      </c>
      <c r="M31" s="70">
        <v>13</v>
      </c>
    </row>
    <row r="32" spans="2:13" ht="20.100000000000001" customHeight="1">
      <c r="B32" s="65" t="s">
        <v>92</v>
      </c>
      <c r="C32" s="65"/>
      <c r="D32" s="65"/>
      <c r="E32" s="65"/>
      <c r="F32" s="2" t="s">
        <v>21</v>
      </c>
      <c r="G32" s="16">
        <v>34573.68</v>
      </c>
      <c r="H32" s="120">
        <f>SUM(H25:H31)</f>
        <v>16762018.439999999</v>
      </c>
      <c r="I32" s="68"/>
    </row>
    <row r="33" spans="2:13" ht="20.100000000000001" customHeight="1">
      <c r="B33" s="65"/>
      <c r="C33" s="65"/>
      <c r="D33" s="65"/>
      <c r="E33" s="65"/>
    </row>
    <row r="34" spans="2:13" ht="20.100000000000001" customHeight="1">
      <c r="B34" s="11" t="s">
        <v>27</v>
      </c>
      <c r="F34" s="12"/>
      <c r="G34" s="12"/>
      <c r="H34" s="12"/>
    </row>
    <row r="35" spans="2:13" ht="82.5" customHeight="1">
      <c r="B35" s="111" t="s">
        <v>93</v>
      </c>
      <c r="C35" s="112"/>
      <c r="D35" s="112"/>
      <c r="E35" s="112"/>
      <c r="F35" s="112"/>
      <c r="G35" s="112"/>
      <c r="H35" s="112"/>
      <c r="I35" s="112"/>
      <c r="J35" s="112"/>
      <c r="K35" s="112"/>
      <c r="L35" s="112"/>
      <c r="M35" s="113"/>
    </row>
    <row r="36" spans="2:13">
      <c r="B36" s="32"/>
      <c r="C36" s="32"/>
      <c r="D36" s="32"/>
      <c r="E36" s="32"/>
      <c r="F36" s="32"/>
      <c r="G36" s="32"/>
      <c r="H36" s="32"/>
      <c r="I36" s="32"/>
      <c r="J36" s="32"/>
      <c r="K36" s="32"/>
      <c r="L36" s="32"/>
      <c r="M36" s="32"/>
    </row>
    <row r="37" spans="2:13" ht="18">
      <c r="J37" s="114" t="s">
        <v>5</v>
      </c>
      <c r="K37" s="114"/>
      <c r="L37" s="114"/>
      <c r="M37" s="114"/>
    </row>
    <row r="38" spans="2:13" ht="18.75" thickBot="1">
      <c r="B38" s="57" t="s">
        <v>94</v>
      </c>
      <c r="C38" s="4"/>
      <c r="D38" s="4"/>
      <c r="E38" s="4"/>
      <c r="F38" s="5">
        <v>2019</v>
      </c>
      <c r="G38" s="5">
        <v>2020</v>
      </c>
      <c r="H38" s="18">
        <v>2021</v>
      </c>
      <c r="I38" s="17" t="s">
        <v>7</v>
      </c>
      <c r="J38" s="18" t="s">
        <v>8</v>
      </c>
      <c r="K38" s="18" t="s">
        <v>9</v>
      </c>
      <c r="L38" s="18" t="s">
        <v>10</v>
      </c>
      <c r="M38" s="18" t="s">
        <v>11</v>
      </c>
    </row>
    <row r="39" spans="2:13" ht="18">
      <c r="B39" s="1" t="s">
        <v>95</v>
      </c>
      <c r="F39" s="60" t="s">
        <v>21</v>
      </c>
      <c r="G39" s="60" t="s">
        <v>21</v>
      </c>
      <c r="H39" s="66">
        <v>50000</v>
      </c>
      <c r="I39" s="68" t="s">
        <v>21</v>
      </c>
      <c r="J39" s="2" t="s">
        <v>21</v>
      </c>
      <c r="K39" s="2" t="s">
        <v>21</v>
      </c>
      <c r="L39" s="2" t="s">
        <v>16</v>
      </c>
      <c r="M39" s="70">
        <v>13</v>
      </c>
    </row>
    <row r="41" spans="2:13" ht="18">
      <c r="B41" s="11" t="s">
        <v>27</v>
      </c>
      <c r="F41" s="12"/>
      <c r="G41" s="12"/>
      <c r="H41" s="12"/>
    </row>
    <row r="42" spans="2:13" ht="55.5" customHeight="1">
      <c r="B42" s="111" t="s">
        <v>96</v>
      </c>
      <c r="C42" s="112"/>
      <c r="D42" s="112"/>
      <c r="E42" s="112"/>
      <c r="F42" s="112"/>
      <c r="G42" s="112"/>
      <c r="H42" s="112"/>
      <c r="I42" s="112"/>
      <c r="J42" s="112"/>
      <c r="K42" s="112"/>
      <c r="L42" s="112"/>
      <c r="M42" s="113"/>
    </row>
    <row r="44" spans="2:13" ht="18">
      <c r="F44" s="2"/>
      <c r="G44" s="2"/>
      <c r="H44" s="2"/>
      <c r="J44" s="114" t="s">
        <v>5</v>
      </c>
      <c r="K44" s="114"/>
      <c r="L44" s="114"/>
      <c r="M44" s="114"/>
    </row>
    <row r="45" spans="2:13" ht="18.75" thickBot="1">
      <c r="B45" s="4" t="s">
        <v>97</v>
      </c>
      <c r="C45" s="4"/>
      <c r="D45" s="4"/>
      <c r="E45" s="4"/>
      <c r="F45" s="5">
        <v>2019</v>
      </c>
      <c r="G45" s="5">
        <v>2020</v>
      </c>
      <c r="H45" s="18">
        <v>2021</v>
      </c>
      <c r="I45" s="17" t="s">
        <v>7</v>
      </c>
      <c r="J45" s="18" t="s">
        <v>8</v>
      </c>
      <c r="K45" s="18" t="s">
        <v>9</v>
      </c>
      <c r="L45" s="18" t="s">
        <v>10</v>
      </c>
      <c r="M45" s="18" t="s">
        <v>11</v>
      </c>
    </row>
    <row r="46" spans="2:13" ht="18">
      <c r="B46" s="1" t="s">
        <v>58</v>
      </c>
      <c r="F46" s="36">
        <v>102024.52</v>
      </c>
      <c r="G46" s="16">
        <v>87874.82</v>
      </c>
      <c r="H46" s="37">
        <v>93540.31</v>
      </c>
      <c r="I46" s="67" t="s">
        <v>59</v>
      </c>
      <c r="J46" s="2" t="s">
        <v>60</v>
      </c>
      <c r="K46" s="2" t="s">
        <v>61</v>
      </c>
      <c r="L46" s="2" t="s">
        <v>16</v>
      </c>
      <c r="M46" s="2">
        <v>13</v>
      </c>
    </row>
    <row r="47" spans="2:13" ht="18">
      <c r="B47" s="1" t="s">
        <v>62</v>
      </c>
      <c r="F47" s="16">
        <v>0</v>
      </c>
      <c r="G47" s="16">
        <v>0</v>
      </c>
      <c r="H47" s="55" t="s">
        <v>21</v>
      </c>
      <c r="I47" s="67" t="s">
        <v>59</v>
      </c>
      <c r="J47" s="2" t="s">
        <v>63</v>
      </c>
      <c r="K47" s="2" t="s">
        <v>61</v>
      </c>
      <c r="L47" s="2" t="s">
        <v>16</v>
      </c>
      <c r="M47" s="2" t="s">
        <v>64</v>
      </c>
    </row>
    <row r="48" spans="2:13" ht="18">
      <c r="B48" s="1" t="s">
        <v>65</v>
      </c>
      <c r="F48" s="36">
        <v>13864.85</v>
      </c>
      <c r="G48" s="36">
        <v>11262.66</v>
      </c>
      <c r="H48" s="37">
        <v>21477.07</v>
      </c>
      <c r="I48" s="67" t="s">
        <v>59</v>
      </c>
      <c r="J48" s="2" t="s">
        <v>63</v>
      </c>
      <c r="K48" s="2" t="s">
        <v>61</v>
      </c>
      <c r="L48" s="2" t="s">
        <v>16</v>
      </c>
      <c r="M48" s="2" t="s">
        <v>64</v>
      </c>
    </row>
    <row r="49" spans="2:13" ht="18">
      <c r="B49" s="1" t="s">
        <v>66</v>
      </c>
      <c r="F49" s="36" t="s">
        <v>21</v>
      </c>
      <c r="G49" s="36">
        <v>34541.269999999997</v>
      </c>
      <c r="H49" s="37">
        <v>6186297.7699999996</v>
      </c>
      <c r="I49" s="67" t="s">
        <v>79</v>
      </c>
      <c r="J49" s="2" t="s">
        <v>68</v>
      </c>
      <c r="K49" s="2" t="s">
        <v>61</v>
      </c>
      <c r="L49" s="2" t="s">
        <v>16</v>
      </c>
      <c r="M49" s="2">
        <v>13</v>
      </c>
    </row>
    <row r="51" spans="2:13" ht="18">
      <c r="B51" s="11" t="s">
        <v>27</v>
      </c>
      <c r="F51" s="12"/>
      <c r="G51" s="12"/>
      <c r="H51" s="12"/>
    </row>
    <row r="52" spans="2:13" ht="99.75" customHeight="1">
      <c r="B52" s="111" t="s">
        <v>98</v>
      </c>
      <c r="C52" s="112"/>
      <c r="D52" s="112"/>
      <c r="E52" s="112"/>
      <c r="F52" s="112"/>
      <c r="G52" s="112"/>
      <c r="H52" s="112"/>
      <c r="I52" s="112"/>
      <c r="J52" s="112"/>
      <c r="K52" s="112"/>
      <c r="L52" s="112"/>
      <c r="M52" s="113"/>
    </row>
    <row r="54" spans="2:13" ht="18">
      <c r="J54" s="114" t="s">
        <v>5</v>
      </c>
      <c r="K54" s="114"/>
      <c r="L54" s="114"/>
      <c r="M54" s="114"/>
    </row>
    <row r="55" spans="2:13" ht="18.75" thickBot="1">
      <c r="B55" s="4" t="s">
        <v>99</v>
      </c>
      <c r="C55" s="4"/>
      <c r="D55" s="4"/>
      <c r="E55" s="4"/>
      <c r="F55" s="5">
        <v>2019</v>
      </c>
      <c r="G55" s="5">
        <v>2020</v>
      </c>
      <c r="H55" s="18">
        <v>2021</v>
      </c>
      <c r="I55" s="17" t="s">
        <v>7</v>
      </c>
      <c r="J55" s="18" t="s">
        <v>8</v>
      </c>
      <c r="K55" s="18" t="s">
        <v>9</v>
      </c>
      <c r="L55" s="18" t="s">
        <v>10</v>
      </c>
      <c r="M55" s="18" t="s">
        <v>11</v>
      </c>
    </row>
    <row r="56" spans="2:13" ht="18">
      <c r="B56" s="1" t="s">
        <v>58</v>
      </c>
      <c r="F56" s="36">
        <v>45595.24</v>
      </c>
      <c r="G56" s="16">
        <v>80443.039999999994</v>
      </c>
      <c r="H56" s="37">
        <v>65016.49</v>
      </c>
      <c r="I56" s="67" t="s">
        <v>59</v>
      </c>
      <c r="J56" s="2" t="s">
        <v>60</v>
      </c>
      <c r="K56" s="2" t="s">
        <v>61</v>
      </c>
      <c r="L56" s="2" t="s">
        <v>16</v>
      </c>
      <c r="M56" s="2">
        <v>13</v>
      </c>
    </row>
    <row r="57" spans="2:13" ht="18">
      <c r="B57" s="1" t="s">
        <v>62</v>
      </c>
      <c r="F57" s="16">
        <v>0</v>
      </c>
      <c r="G57" s="16">
        <v>0</v>
      </c>
      <c r="H57" s="55" t="s">
        <v>21</v>
      </c>
      <c r="I57" s="67" t="s">
        <v>59</v>
      </c>
      <c r="J57" s="2" t="s">
        <v>63</v>
      </c>
      <c r="K57" s="2" t="s">
        <v>61</v>
      </c>
      <c r="L57" s="2" t="s">
        <v>16</v>
      </c>
      <c r="M57" s="2" t="s">
        <v>64</v>
      </c>
    </row>
    <row r="58" spans="2:13" ht="18">
      <c r="B58" s="1" t="s">
        <v>65</v>
      </c>
      <c r="F58" s="36">
        <v>1937.93</v>
      </c>
      <c r="G58" s="36">
        <v>1956.03</v>
      </c>
      <c r="H58" s="37">
        <v>24615.77</v>
      </c>
      <c r="I58" s="67" t="s">
        <v>59</v>
      </c>
      <c r="J58" s="2" t="s">
        <v>63</v>
      </c>
      <c r="K58" s="2" t="s">
        <v>61</v>
      </c>
      <c r="L58" s="2" t="s">
        <v>16</v>
      </c>
      <c r="M58" s="2" t="s">
        <v>64</v>
      </c>
    </row>
    <row r="59" spans="2:13" ht="18">
      <c r="B59" s="1" t="s">
        <v>66</v>
      </c>
      <c r="F59" s="36" t="s">
        <v>21</v>
      </c>
      <c r="G59" s="36" t="s">
        <v>21</v>
      </c>
      <c r="H59" s="37">
        <v>1987866.4</v>
      </c>
      <c r="I59" s="67" t="s">
        <v>79</v>
      </c>
      <c r="J59" s="2" t="s">
        <v>68</v>
      </c>
      <c r="K59" s="2" t="s">
        <v>61</v>
      </c>
      <c r="L59" s="2" t="s">
        <v>16</v>
      </c>
      <c r="M59" s="2">
        <v>13</v>
      </c>
    </row>
    <row r="61" spans="2:13" ht="18">
      <c r="B61" s="11" t="s">
        <v>27</v>
      </c>
      <c r="F61" s="12"/>
      <c r="G61" s="12"/>
      <c r="H61" s="12"/>
    </row>
    <row r="62" spans="2:13" ht="82.5" customHeight="1">
      <c r="B62" s="111" t="s">
        <v>100</v>
      </c>
      <c r="C62" s="112"/>
      <c r="D62" s="112"/>
      <c r="E62" s="112"/>
      <c r="F62" s="112"/>
      <c r="G62" s="112"/>
      <c r="H62" s="112"/>
      <c r="I62" s="112"/>
      <c r="J62" s="112"/>
      <c r="K62" s="112"/>
      <c r="L62" s="112"/>
      <c r="M62" s="113"/>
    </row>
    <row r="64" spans="2:13" ht="18">
      <c r="J64" s="114" t="s">
        <v>5</v>
      </c>
      <c r="K64" s="114"/>
      <c r="L64" s="114"/>
      <c r="M64" s="114"/>
    </row>
    <row r="65" spans="2:13" ht="18.75" thickBot="1">
      <c r="B65" s="4" t="s">
        <v>101</v>
      </c>
      <c r="C65" s="4"/>
      <c r="D65" s="4"/>
      <c r="E65" s="4"/>
      <c r="F65" s="5">
        <v>2019</v>
      </c>
      <c r="G65" s="5">
        <v>2020</v>
      </c>
      <c r="H65" s="18">
        <v>2021</v>
      </c>
      <c r="I65" s="17" t="s">
        <v>7</v>
      </c>
      <c r="J65" s="18" t="s">
        <v>8</v>
      </c>
      <c r="K65" s="18" t="s">
        <v>9</v>
      </c>
      <c r="L65" s="18" t="s">
        <v>10</v>
      </c>
      <c r="M65" s="18" t="s">
        <v>11</v>
      </c>
    </row>
    <row r="66" spans="2:13" ht="18">
      <c r="B66" s="1" t="s">
        <v>58</v>
      </c>
      <c r="F66" s="36">
        <v>8312.61</v>
      </c>
      <c r="G66" s="16">
        <v>9087.27</v>
      </c>
      <c r="H66" s="37">
        <v>44282.49</v>
      </c>
      <c r="I66" s="67" t="s">
        <v>59</v>
      </c>
      <c r="J66" s="2" t="s">
        <v>60</v>
      </c>
      <c r="K66" s="2" t="s">
        <v>61</v>
      </c>
      <c r="L66" s="2" t="s">
        <v>16</v>
      </c>
      <c r="M66" s="2">
        <v>13</v>
      </c>
    </row>
    <row r="67" spans="2:13" ht="18">
      <c r="B67" s="1" t="s">
        <v>62</v>
      </c>
      <c r="F67" s="16">
        <v>0</v>
      </c>
      <c r="G67" s="16">
        <v>0</v>
      </c>
      <c r="H67" s="55" t="s">
        <v>21</v>
      </c>
      <c r="I67" s="67" t="s">
        <v>59</v>
      </c>
      <c r="J67" s="2" t="s">
        <v>63</v>
      </c>
      <c r="K67" s="2" t="s">
        <v>61</v>
      </c>
      <c r="L67" s="2" t="s">
        <v>16</v>
      </c>
      <c r="M67" s="2" t="s">
        <v>64</v>
      </c>
    </row>
    <row r="68" spans="2:13" ht="18">
      <c r="B68" s="1" t="s">
        <v>65</v>
      </c>
      <c r="F68" s="36">
        <v>582.5</v>
      </c>
      <c r="G68" s="36">
        <v>631.41999999999996</v>
      </c>
      <c r="H68" s="37">
        <v>4968.1899999999996</v>
      </c>
      <c r="I68" s="67" t="s">
        <v>59</v>
      </c>
      <c r="J68" s="2" t="s">
        <v>63</v>
      </c>
      <c r="K68" s="2" t="s">
        <v>61</v>
      </c>
      <c r="L68" s="2" t="s">
        <v>16</v>
      </c>
      <c r="M68" s="2" t="s">
        <v>64</v>
      </c>
    </row>
    <row r="69" spans="2:13" ht="18">
      <c r="B69" s="1" t="s">
        <v>66</v>
      </c>
      <c r="F69" s="36" t="s">
        <v>21</v>
      </c>
      <c r="G69" s="36" t="s">
        <v>21</v>
      </c>
      <c r="H69" s="37">
        <v>1586733.64</v>
      </c>
      <c r="I69" s="67" t="s">
        <v>79</v>
      </c>
      <c r="J69" s="2" t="s">
        <v>68</v>
      </c>
      <c r="K69" s="2" t="s">
        <v>61</v>
      </c>
      <c r="L69" s="2" t="s">
        <v>16</v>
      </c>
      <c r="M69" s="2">
        <v>13</v>
      </c>
    </row>
    <row r="71" spans="2:13" ht="18">
      <c r="B71" s="11" t="s">
        <v>27</v>
      </c>
      <c r="F71" s="12"/>
      <c r="G71" s="12"/>
      <c r="H71" s="12"/>
    </row>
    <row r="72" spans="2:13" ht="100.5" customHeight="1">
      <c r="B72" s="111" t="s">
        <v>102</v>
      </c>
      <c r="C72" s="112"/>
      <c r="D72" s="112"/>
      <c r="E72" s="112"/>
      <c r="F72" s="112"/>
      <c r="G72" s="112"/>
      <c r="H72" s="112"/>
      <c r="I72" s="112"/>
      <c r="J72" s="112"/>
      <c r="K72" s="112"/>
      <c r="L72" s="112"/>
      <c r="M72" s="113"/>
    </row>
    <row r="74" spans="2:13" ht="18">
      <c r="J74" s="114" t="s">
        <v>5</v>
      </c>
      <c r="K74" s="114"/>
      <c r="L74" s="114"/>
      <c r="M74" s="114"/>
    </row>
    <row r="75" spans="2:13" ht="18.75" thickBot="1">
      <c r="B75" s="4" t="s">
        <v>103</v>
      </c>
      <c r="C75" s="4"/>
      <c r="D75" s="4"/>
      <c r="E75" s="4"/>
      <c r="F75" s="5">
        <v>2019</v>
      </c>
      <c r="G75" s="5">
        <v>2020</v>
      </c>
      <c r="H75" s="18">
        <v>2021</v>
      </c>
      <c r="I75" s="17" t="s">
        <v>7</v>
      </c>
      <c r="J75" s="18" t="s">
        <v>8</v>
      </c>
      <c r="K75" s="18" t="s">
        <v>9</v>
      </c>
      <c r="L75" s="18" t="s">
        <v>10</v>
      </c>
      <c r="M75" s="18" t="s">
        <v>11</v>
      </c>
    </row>
    <row r="76" spans="2:13" ht="18">
      <c r="B76" s="1" t="s">
        <v>58</v>
      </c>
      <c r="F76" s="55">
        <v>14824.98</v>
      </c>
      <c r="G76" s="55">
        <v>23390.880000000001</v>
      </c>
      <c r="H76" s="37">
        <v>30741.88</v>
      </c>
      <c r="I76" s="67" t="s">
        <v>59</v>
      </c>
      <c r="J76" s="2" t="s">
        <v>60</v>
      </c>
      <c r="K76" s="2" t="s">
        <v>61</v>
      </c>
      <c r="L76" s="2" t="s">
        <v>16</v>
      </c>
      <c r="M76" s="2">
        <v>13</v>
      </c>
    </row>
    <row r="77" spans="2:13" ht="18">
      <c r="B77" s="1" t="s">
        <v>62</v>
      </c>
      <c r="F77" s="55">
        <v>0</v>
      </c>
      <c r="G77" s="55">
        <v>0</v>
      </c>
      <c r="H77" s="37">
        <v>0</v>
      </c>
      <c r="I77" s="67" t="s">
        <v>59</v>
      </c>
      <c r="J77" s="2" t="s">
        <v>63</v>
      </c>
      <c r="K77" s="2" t="s">
        <v>61</v>
      </c>
      <c r="L77" s="2" t="s">
        <v>16</v>
      </c>
      <c r="M77" s="2" t="s">
        <v>64</v>
      </c>
    </row>
    <row r="78" spans="2:13" ht="18">
      <c r="B78" s="1" t="s">
        <v>65</v>
      </c>
      <c r="F78" s="55">
        <v>0</v>
      </c>
      <c r="G78" s="55">
        <v>0</v>
      </c>
      <c r="H78" s="37">
        <v>0</v>
      </c>
      <c r="I78" s="67" t="s">
        <v>59</v>
      </c>
      <c r="J78" s="2" t="s">
        <v>63</v>
      </c>
      <c r="K78" s="2" t="s">
        <v>61</v>
      </c>
      <c r="L78" s="2" t="s">
        <v>16</v>
      </c>
      <c r="M78" s="2" t="s">
        <v>64</v>
      </c>
    </row>
    <row r="79" spans="2:13" ht="18">
      <c r="B79" s="1" t="s">
        <v>66</v>
      </c>
      <c r="F79" s="55" t="s">
        <v>21</v>
      </c>
      <c r="G79" s="55" t="s">
        <v>21</v>
      </c>
      <c r="H79" s="37">
        <v>3757821.34</v>
      </c>
      <c r="I79" s="67" t="s">
        <v>67</v>
      </c>
      <c r="J79" s="2" t="s">
        <v>68</v>
      </c>
      <c r="K79" s="2" t="s">
        <v>61</v>
      </c>
      <c r="L79" s="2" t="s">
        <v>16</v>
      </c>
      <c r="M79" s="2">
        <v>13</v>
      </c>
    </row>
    <row r="81" spans="2:13" ht="18">
      <c r="B81" s="11" t="s">
        <v>27</v>
      </c>
      <c r="F81" s="12"/>
      <c r="G81" s="12"/>
      <c r="H81" s="12"/>
    </row>
    <row r="82" spans="2:13" ht="54.75" customHeight="1">
      <c r="B82" s="111" t="s">
        <v>104</v>
      </c>
      <c r="C82" s="112"/>
      <c r="D82" s="112"/>
      <c r="E82" s="112"/>
      <c r="F82" s="112"/>
      <c r="G82" s="112"/>
      <c r="H82" s="112"/>
      <c r="I82" s="112"/>
      <c r="J82" s="112"/>
      <c r="K82" s="112"/>
      <c r="L82" s="112"/>
      <c r="M82" s="113"/>
    </row>
    <row r="84" spans="2:13" ht="18">
      <c r="J84" s="114" t="s">
        <v>5</v>
      </c>
      <c r="K84" s="114"/>
      <c r="L84" s="114"/>
      <c r="M84" s="114"/>
    </row>
    <row r="85" spans="2:13" ht="18.75" thickBot="1">
      <c r="B85" s="4" t="s">
        <v>105</v>
      </c>
      <c r="C85" s="4"/>
      <c r="D85" s="4"/>
      <c r="E85" s="4"/>
      <c r="F85" s="5">
        <v>2019</v>
      </c>
      <c r="G85" s="5">
        <v>2020</v>
      </c>
      <c r="H85" s="18">
        <v>2021</v>
      </c>
      <c r="I85" s="17" t="s">
        <v>7</v>
      </c>
      <c r="J85" s="18" t="s">
        <v>8</v>
      </c>
      <c r="K85" s="18" t="s">
        <v>9</v>
      </c>
      <c r="L85" s="18" t="s">
        <v>10</v>
      </c>
      <c r="M85" s="18" t="s">
        <v>11</v>
      </c>
    </row>
    <row r="86" spans="2:13" ht="18">
      <c r="B86" s="1" t="s">
        <v>58</v>
      </c>
      <c r="F86" s="55">
        <v>22457.02</v>
      </c>
      <c r="G86" s="39">
        <v>32478.65</v>
      </c>
      <c r="H86" s="37">
        <v>49563.68</v>
      </c>
      <c r="I86" s="67" t="s">
        <v>59</v>
      </c>
      <c r="J86" s="2" t="s">
        <v>60</v>
      </c>
      <c r="K86" s="2" t="s">
        <v>61</v>
      </c>
      <c r="L86" s="2" t="s">
        <v>16</v>
      </c>
      <c r="M86" s="2">
        <v>13</v>
      </c>
    </row>
    <row r="87" spans="2:13" ht="18">
      <c r="B87" s="1" t="s">
        <v>62</v>
      </c>
      <c r="F87" s="55" t="s">
        <v>21</v>
      </c>
      <c r="G87" s="55" t="s">
        <v>21</v>
      </c>
      <c r="H87" s="37">
        <v>0</v>
      </c>
      <c r="I87" s="67" t="s">
        <v>59</v>
      </c>
      <c r="J87" s="2" t="s">
        <v>63</v>
      </c>
      <c r="K87" s="2" t="s">
        <v>61</v>
      </c>
      <c r="L87" s="2" t="s">
        <v>16</v>
      </c>
      <c r="M87" s="2" t="s">
        <v>64</v>
      </c>
    </row>
    <row r="88" spans="2:13" ht="18">
      <c r="B88" s="1" t="s">
        <v>106</v>
      </c>
      <c r="F88" s="55">
        <v>1409.8</v>
      </c>
      <c r="G88" s="55">
        <v>906.77</v>
      </c>
      <c r="H88" s="37">
        <v>2032.39</v>
      </c>
      <c r="I88" s="67" t="s">
        <v>59</v>
      </c>
      <c r="J88" s="2" t="s">
        <v>63</v>
      </c>
      <c r="K88" s="2" t="s">
        <v>61</v>
      </c>
      <c r="L88" s="2" t="s">
        <v>16</v>
      </c>
      <c r="M88" s="2" t="s">
        <v>64</v>
      </c>
    </row>
    <row r="89" spans="2:13" ht="18">
      <c r="B89" s="1" t="s">
        <v>66</v>
      </c>
      <c r="F89" s="55" t="s">
        <v>21</v>
      </c>
      <c r="G89" s="55" t="s">
        <v>21</v>
      </c>
      <c r="H89" s="37">
        <v>3243277.7</v>
      </c>
      <c r="I89" s="67" t="s">
        <v>67</v>
      </c>
      <c r="J89" s="2" t="s">
        <v>68</v>
      </c>
      <c r="K89" s="2" t="s">
        <v>61</v>
      </c>
      <c r="L89" s="2" t="s">
        <v>16</v>
      </c>
      <c r="M89" s="2">
        <v>13</v>
      </c>
    </row>
    <row r="91" spans="2:13" ht="18">
      <c r="B91" s="11" t="s">
        <v>27</v>
      </c>
      <c r="F91" s="12"/>
      <c r="G91" s="12"/>
      <c r="H91" s="12"/>
    </row>
    <row r="92" spans="2:13" ht="66.75" customHeight="1">
      <c r="B92" s="111" t="s">
        <v>107</v>
      </c>
      <c r="C92" s="112"/>
      <c r="D92" s="112"/>
      <c r="E92" s="112"/>
      <c r="F92" s="112"/>
      <c r="G92" s="112"/>
      <c r="H92" s="112"/>
      <c r="I92" s="112"/>
      <c r="J92" s="112"/>
      <c r="K92" s="112"/>
      <c r="L92" s="112"/>
      <c r="M92" s="113"/>
    </row>
    <row r="94" spans="2:13" ht="18">
      <c r="J94" s="114" t="s">
        <v>5</v>
      </c>
      <c r="K94" s="114"/>
      <c r="L94" s="114"/>
      <c r="M94" s="114"/>
    </row>
    <row r="95" spans="2:13" ht="18.75" thickBot="1">
      <c r="B95" s="4" t="s">
        <v>108</v>
      </c>
      <c r="C95" s="4"/>
      <c r="D95" s="4"/>
      <c r="E95" s="4"/>
      <c r="F95" s="5">
        <v>2019</v>
      </c>
      <c r="G95" s="5">
        <v>2020</v>
      </c>
      <c r="H95" s="18">
        <v>2021</v>
      </c>
      <c r="I95" s="17" t="s">
        <v>7</v>
      </c>
      <c r="J95" s="18" t="s">
        <v>8</v>
      </c>
      <c r="K95" s="18" t="s">
        <v>9</v>
      </c>
      <c r="L95" s="18" t="s">
        <v>10</v>
      </c>
      <c r="M95" s="18" t="s">
        <v>11</v>
      </c>
    </row>
    <row r="96" spans="2:13" ht="18">
      <c r="B96" s="1" t="s">
        <v>58</v>
      </c>
      <c r="F96" s="36">
        <v>0</v>
      </c>
      <c r="G96" s="16">
        <v>0</v>
      </c>
      <c r="H96" s="37">
        <v>0</v>
      </c>
      <c r="I96" s="67" t="s">
        <v>59</v>
      </c>
      <c r="J96" s="2" t="s">
        <v>60</v>
      </c>
      <c r="K96" s="2" t="s">
        <v>61</v>
      </c>
      <c r="L96" s="2" t="s">
        <v>16</v>
      </c>
      <c r="M96" s="2">
        <v>13</v>
      </c>
    </row>
    <row r="97" spans="2:13" ht="18">
      <c r="B97" s="1" t="s">
        <v>62</v>
      </c>
      <c r="F97" s="36">
        <v>0</v>
      </c>
      <c r="G97" s="36">
        <v>0</v>
      </c>
      <c r="H97" s="37">
        <v>0</v>
      </c>
      <c r="I97" s="67" t="s">
        <v>59</v>
      </c>
      <c r="J97" s="2" t="s">
        <v>63</v>
      </c>
      <c r="K97" s="2" t="s">
        <v>61</v>
      </c>
      <c r="L97" s="2" t="s">
        <v>16</v>
      </c>
      <c r="M97" s="2" t="s">
        <v>64</v>
      </c>
    </row>
    <row r="98" spans="2:13" ht="18">
      <c r="B98" s="1" t="s">
        <v>65</v>
      </c>
      <c r="F98" s="36">
        <v>0</v>
      </c>
      <c r="G98" s="36">
        <v>0</v>
      </c>
      <c r="H98" s="37">
        <v>0</v>
      </c>
      <c r="I98" s="67" t="s">
        <v>59</v>
      </c>
      <c r="J98" s="2" t="s">
        <v>63</v>
      </c>
      <c r="K98" s="2" t="s">
        <v>61</v>
      </c>
      <c r="L98" s="2" t="s">
        <v>16</v>
      </c>
      <c r="M98" s="2" t="s">
        <v>64</v>
      </c>
    </row>
    <row r="99" spans="2:13" ht="18">
      <c r="B99" s="1" t="s">
        <v>66</v>
      </c>
      <c r="F99" s="36" t="s">
        <v>21</v>
      </c>
      <c r="G99" s="36" t="s">
        <v>21</v>
      </c>
      <c r="H99" s="37">
        <v>21.58</v>
      </c>
      <c r="I99" s="67" t="s">
        <v>79</v>
      </c>
      <c r="J99" s="2" t="s">
        <v>68</v>
      </c>
      <c r="K99" s="2" t="s">
        <v>61</v>
      </c>
      <c r="L99" s="2" t="s">
        <v>16</v>
      </c>
      <c r="M99" s="2">
        <v>13</v>
      </c>
    </row>
    <row r="101" spans="2:13" ht="18">
      <c r="B101" s="11" t="s">
        <v>27</v>
      </c>
      <c r="F101" s="12"/>
      <c r="G101" s="12"/>
      <c r="H101" s="12"/>
    </row>
    <row r="102" spans="2:13" ht="41.25" customHeight="1">
      <c r="B102" s="117" t="s">
        <v>109</v>
      </c>
      <c r="C102" s="118"/>
      <c r="D102" s="118"/>
      <c r="E102" s="118"/>
      <c r="F102" s="118"/>
      <c r="G102" s="118"/>
      <c r="H102" s="118"/>
      <c r="I102" s="118"/>
      <c r="J102" s="118"/>
      <c r="K102" s="118"/>
      <c r="L102" s="118"/>
      <c r="M102" s="119"/>
    </row>
  </sheetData>
  <mergeCells count="20">
    <mergeCell ref="J94:M94"/>
    <mergeCell ref="B72:M72"/>
    <mergeCell ref="B82:M82"/>
    <mergeCell ref="B92:M92"/>
    <mergeCell ref="B102:M102"/>
    <mergeCell ref="J4:M4"/>
    <mergeCell ref="J16:M16"/>
    <mergeCell ref="J23:M23"/>
    <mergeCell ref="J37:M37"/>
    <mergeCell ref="J44:M44"/>
    <mergeCell ref="J54:M54"/>
    <mergeCell ref="B14:M14"/>
    <mergeCell ref="B21:M21"/>
    <mergeCell ref="B35:M35"/>
    <mergeCell ref="B42:M42"/>
    <mergeCell ref="B52:M52"/>
    <mergeCell ref="B62:M62"/>
    <mergeCell ref="J64:M64"/>
    <mergeCell ref="J74:M74"/>
    <mergeCell ref="J84:M84"/>
  </mergeCells>
  <pageMargins left="0.511811024" right="0.511811024" top="0.78740157499999996" bottom="0.78740157499999996" header="0.31496062000000002" footer="0.31496062000000002"/>
  <pageSetup paperSize="9" orientation="portrait" r:id="rId1"/>
  <ignoredErrors>
    <ignoredError sqref="M7:M8 M87:M88 M77:M78 M67:M68 M57:M58 M47:M48"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27"/>
  <sheetViews>
    <sheetView showGridLines="0" topLeftCell="A118" zoomScale="90" zoomScaleNormal="90" workbookViewId="0">
      <selection activeCell="B127" sqref="B127:M127"/>
    </sheetView>
  </sheetViews>
  <sheetFormatPr defaultRowHeight="15"/>
  <cols>
    <col min="1" max="1" width="4.25" customWidth="1"/>
    <col min="5" max="5" width="36.125" customWidth="1"/>
    <col min="6" max="7" width="16.625" customWidth="1"/>
    <col min="8" max="8" width="16.875" customWidth="1"/>
    <col min="9" max="9" width="33.125" customWidth="1"/>
    <col min="10" max="10" width="13.75" customWidth="1"/>
    <col min="11" max="11" width="16.875" customWidth="1"/>
    <col min="12" max="12" width="10.625" customWidth="1"/>
    <col min="13" max="13" width="12.625" customWidth="1"/>
  </cols>
  <sheetData>
    <row r="2" spans="2:13" ht="18.75">
      <c r="B2" s="3" t="s">
        <v>110</v>
      </c>
    </row>
    <row r="4" spans="2:13" ht="18.75">
      <c r="B4" s="46" t="s">
        <v>111</v>
      </c>
      <c r="C4" s="46"/>
      <c r="D4" s="46"/>
      <c r="E4" s="46"/>
      <c r="F4" s="46"/>
      <c r="G4" s="46"/>
      <c r="H4" s="46"/>
      <c r="I4" s="46"/>
      <c r="J4" s="46"/>
      <c r="K4" s="46"/>
      <c r="L4" s="46"/>
      <c r="M4" s="46"/>
    </row>
    <row r="5" spans="2:13" ht="18">
      <c r="F5" s="2"/>
      <c r="G5" s="2"/>
      <c r="H5" s="2"/>
      <c r="J5" s="114" t="s">
        <v>5</v>
      </c>
      <c r="K5" s="114"/>
      <c r="L5" s="114"/>
      <c r="M5" s="114"/>
    </row>
    <row r="6" spans="2:13" ht="18">
      <c r="B6" s="4" t="s">
        <v>112</v>
      </c>
      <c r="C6" s="4"/>
      <c r="D6" s="4"/>
      <c r="E6" s="4"/>
      <c r="F6" s="5">
        <v>2019</v>
      </c>
      <c r="G6" s="5">
        <v>2020</v>
      </c>
      <c r="H6" s="18">
        <v>2021</v>
      </c>
      <c r="I6" s="17" t="s">
        <v>7</v>
      </c>
      <c r="J6" s="18" t="s">
        <v>8</v>
      </c>
      <c r="K6" s="18" t="s">
        <v>9</v>
      </c>
      <c r="L6" s="18" t="s">
        <v>10</v>
      </c>
      <c r="M6" s="18" t="s">
        <v>11</v>
      </c>
    </row>
    <row r="7" spans="2:13" ht="18">
      <c r="B7" s="1" t="s">
        <v>113</v>
      </c>
      <c r="F7" s="36">
        <v>1255554.3600000001</v>
      </c>
      <c r="G7" s="36">
        <v>1221337.6200000001</v>
      </c>
      <c r="H7" s="37">
        <v>1245520.5900000001</v>
      </c>
      <c r="I7" s="52" t="s">
        <v>21</v>
      </c>
      <c r="J7" s="2" t="s">
        <v>114</v>
      </c>
      <c r="K7" s="2" t="s">
        <v>115</v>
      </c>
      <c r="L7" s="2" t="s">
        <v>21</v>
      </c>
      <c r="M7" s="20" t="s">
        <v>116</v>
      </c>
    </row>
    <row r="8" spans="2:13" ht="18">
      <c r="C8" s="1" t="s">
        <v>117</v>
      </c>
      <c r="F8" s="47">
        <v>589794.97</v>
      </c>
      <c r="G8" s="47">
        <v>563637.67000000004</v>
      </c>
      <c r="H8" s="47">
        <v>536348.14</v>
      </c>
      <c r="I8" s="53" t="s">
        <v>118</v>
      </c>
      <c r="J8" s="2" t="s">
        <v>114</v>
      </c>
      <c r="K8" s="2" t="s">
        <v>115</v>
      </c>
      <c r="L8" s="2" t="s">
        <v>21</v>
      </c>
      <c r="M8" s="20" t="s">
        <v>116</v>
      </c>
    </row>
    <row r="9" spans="2:13" ht="18">
      <c r="C9" s="1" t="s">
        <v>119</v>
      </c>
      <c r="F9" s="16">
        <v>266260.62</v>
      </c>
      <c r="G9" s="16">
        <v>287888.86</v>
      </c>
      <c r="H9" s="16">
        <v>224554.59</v>
      </c>
      <c r="I9" s="52" t="s">
        <v>21</v>
      </c>
      <c r="J9" s="2" t="s">
        <v>114</v>
      </c>
      <c r="K9" s="2" t="s">
        <v>115</v>
      </c>
      <c r="L9" s="2" t="s">
        <v>21</v>
      </c>
      <c r="M9" s="20" t="s">
        <v>116</v>
      </c>
    </row>
    <row r="10" spans="2:13" ht="18">
      <c r="C10" s="1" t="s">
        <v>120</v>
      </c>
      <c r="F10" s="16">
        <v>44969.88</v>
      </c>
      <c r="G10" s="16">
        <v>58134.400000000001</v>
      </c>
      <c r="H10" s="16">
        <v>88841.21</v>
      </c>
      <c r="I10" s="52" t="s">
        <v>21</v>
      </c>
      <c r="J10" s="2" t="s">
        <v>121</v>
      </c>
      <c r="K10" s="2" t="s">
        <v>122</v>
      </c>
      <c r="L10" s="2" t="s">
        <v>21</v>
      </c>
      <c r="M10" s="20" t="s">
        <v>116</v>
      </c>
    </row>
    <row r="11" spans="2:13" ht="18">
      <c r="C11" s="1" t="s">
        <v>123</v>
      </c>
      <c r="F11" s="16">
        <v>229943.3</v>
      </c>
      <c r="G11" s="16">
        <v>205355.05</v>
      </c>
      <c r="H11" s="16">
        <v>228031.35</v>
      </c>
      <c r="I11" s="52" t="s">
        <v>21</v>
      </c>
      <c r="J11" s="2" t="s">
        <v>124</v>
      </c>
      <c r="K11" s="2" t="s">
        <v>125</v>
      </c>
      <c r="L11" s="2" t="s">
        <v>21</v>
      </c>
      <c r="M11" s="20" t="s">
        <v>116</v>
      </c>
    </row>
    <row r="12" spans="2:13" ht="18">
      <c r="C12" s="1" t="s">
        <v>126</v>
      </c>
      <c r="F12" s="16">
        <v>124585.59</v>
      </c>
      <c r="G12" s="16">
        <v>106321.64</v>
      </c>
      <c r="H12" s="16">
        <v>167745.29999999999</v>
      </c>
      <c r="I12" s="52" t="s">
        <v>21</v>
      </c>
      <c r="J12" s="2" t="s">
        <v>127</v>
      </c>
      <c r="K12" s="2" t="s">
        <v>128</v>
      </c>
      <c r="L12" s="2" t="s">
        <v>21</v>
      </c>
      <c r="M12" s="20" t="s">
        <v>116</v>
      </c>
    </row>
    <row r="13" spans="2:13" ht="18">
      <c r="F13" s="48"/>
      <c r="G13" s="48"/>
      <c r="H13" s="48"/>
      <c r="I13" s="54"/>
      <c r="M13" s="20"/>
    </row>
    <row r="14" spans="2:13" ht="18">
      <c r="B14" s="11" t="s">
        <v>27</v>
      </c>
      <c r="F14" s="12"/>
      <c r="G14" s="12"/>
      <c r="H14" s="12"/>
    </row>
    <row r="15" spans="2:13" ht="114.75" customHeight="1">
      <c r="B15" s="111" t="s">
        <v>129</v>
      </c>
      <c r="C15" s="112"/>
      <c r="D15" s="112"/>
      <c r="E15" s="112"/>
      <c r="F15" s="112"/>
      <c r="G15" s="112"/>
      <c r="H15" s="112"/>
      <c r="I15" s="112"/>
      <c r="J15" s="112"/>
      <c r="K15" s="112"/>
      <c r="L15" s="112"/>
      <c r="M15" s="113"/>
    </row>
    <row r="16" spans="2:13" ht="18">
      <c r="B16" s="2"/>
      <c r="C16" s="2"/>
      <c r="D16" s="2"/>
      <c r="E16" s="2"/>
      <c r="F16" s="2"/>
      <c r="G16" s="2"/>
      <c r="H16" s="2"/>
    </row>
    <row r="17" spans="2:13" ht="18">
      <c r="G17" s="49"/>
      <c r="J17" s="2" t="s">
        <v>5</v>
      </c>
    </row>
    <row r="18" spans="2:13" ht="18">
      <c r="B18" s="4" t="s">
        <v>130</v>
      </c>
      <c r="C18" s="4"/>
      <c r="D18" s="4"/>
      <c r="E18" s="4"/>
      <c r="F18" s="5">
        <v>2019</v>
      </c>
      <c r="G18" s="5">
        <v>2020</v>
      </c>
      <c r="H18" s="18">
        <v>2021</v>
      </c>
      <c r="I18" s="17" t="s">
        <v>7</v>
      </c>
      <c r="J18" s="18" t="s">
        <v>8</v>
      </c>
      <c r="K18" s="18" t="s">
        <v>9</v>
      </c>
      <c r="L18" s="18" t="s">
        <v>10</v>
      </c>
      <c r="M18" s="18" t="s">
        <v>11</v>
      </c>
    </row>
    <row r="19" spans="2:13" ht="18">
      <c r="B19" s="1" t="s">
        <v>131</v>
      </c>
      <c r="F19" s="47" t="s">
        <v>21</v>
      </c>
      <c r="G19" s="47" t="s">
        <v>21</v>
      </c>
      <c r="H19" s="47">
        <v>2459.37</v>
      </c>
      <c r="I19" s="52" t="s">
        <v>21</v>
      </c>
      <c r="J19" s="2" t="s">
        <v>114</v>
      </c>
      <c r="K19" s="2" t="s">
        <v>115</v>
      </c>
      <c r="L19" s="2" t="s">
        <v>21</v>
      </c>
      <c r="M19" s="20" t="s">
        <v>116</v>
      </c>
    </row>
    <row r="21" spans="2:13" ht="18">
      <c r="B21" s="11" t="s">
        <v>27</v>
      </c>
      <c r="F21" s="12"/>
      <c r="G21" s="12"/>
      <c r="H21" s="12"/>
    </row>
    <row r="22" spans="2:13" ht="44.25" customHeight="1">
      <c r="B22" s="111" t="s">
        <v>132</v>
      </c>
      <c r="C22" s="112"/>
      <c r="D22" s="112"/>
      <c r="E22" s="112"/>
      <c r="F22" s="112"/>
      <c r="G22" s="112"/>
      <c r="H22" s="112"/>
      <c r="I22" s="112"/>
      <c r="J22" s="112"/>
      <c r="K22" s="112"/>
      <c r="L22" s="112"/>
      <c r="M22" s="113"/>
    </row>
    <row r="24" spans="2:13" ht="18">
      <c r="J24" s="114" t="s">
        <v>5</v>
      </c>
      <c r="K24" s="114"/>
      <c r="L24" s="114"/>
      <c r="M24" s="114"/>
    </row>
    <row r="25" spans="2:13" ht="18">
      <c r="B25" s="4" t="s">
        <v>133</v>
      </c>
      <c r="C25" s="4"/>
      <c r="D25" s="4"/>
      <c r="E25" s="4"/>
      <c r="F25" s="5">
        <v>2019</v>
      </c>
      <c r="G25" s="5">
        <v>2020</v>
      </c>
      <c r="H25" s="18">
        <v>2021</v>
      </c>
      <c r="I25" s="17" t="s">
        <v>7</v>
      </c>
      <c r="J25" s="18" t="s">
        <v>8</v>
      </c>
      <c r="K25" s="18" t="s">
        <v>9</v>
      </c>
      <c r="L25" s="18" t="s">
        <v>10</v>
      </c>
      <c r="M25" s="18" t="s">
        <v>11</v>
      </c>
    </row>
    <row r="26" spans="2:13" ht="18">
      <c r="B26" s="1" t="s">
        <v>134</v>
      </c>
      <c r="F26" s="47" t="s">
        <v>21</v>
      </c>
      <c r="G26" s="50">
        <v>0.85</v>
      </c>
      <c r="H26" s="50">
        <v>0.77</v>
      </c>
      <c r="I26" s="52" t="s">
        <v>21</v>
      </c>
      <c r="J26" s="2" t="s">
        <v>124</v>
      </c>
      <c r="K26" s="2" t="s">
        <v>115</v>
      </c>
      <c r="L26" s="2" t="s">
        <v>21</v>
      </c>
      <c r="M26" s="20" t="s">
        <v>116</v>
      </c>
    </row>
    <row r="28" spans="2:13" ht="18">
      <c r="B28" s="11" t="s">
        <v>27</v>
      </c>
      <c r="F28" s="12"/>
      <c r="G28" s="12"/>
      <c r="H28" s="12"/>
    </row>
    <row r="29" spans="2:13" ht="54.75" customHeight="1">
      <c r="B29" s="111" t="s">
        <v>135</v>
      </c>
      <c r="C29" s="112"/>
      <c r="D29" s="112"/>
      <c r="E29" s="112"/>
      <c r="F29" s="112"/>
      <c r="G29" s="112"/>
      <c r="H29" s="112"/>
      <c r="I29" s="112"/>
      <c r="J29" s="112"/>
      <c r="K29" s="112"/>
      <c r="L29" s="112"/>
      <c r="M29" s="113"/>
    </row>
    <row r="31" spans="2:13" ht="18.75">
      <c r="B31" s="51" t="s">
        <v>136</v>
      </c>
      <c r="C31" s="51"/>
      <c r="D31" s="51"/>
      <c r="E31" s="51"/>
      <c r="F31" s="51"/>
      <c r="G31" s="51"/>
      <c r="H31" s="51"/>
      <c r="I31" s="51"/>
      <c r="J31" s="51"/>
      <c r="K31" s="51"/>
      <c r="L31" s="51"/>
      <c r="M31" s="51"/>
    </row>
    <row r="32" spans="2:13" ht="18">
      <c r="F32" s="2"/>
      <c r="G32" s="2"/>
      <c r="H32" s="2"/>
      <c r="J32" s="114" t="s">
        <v>5</v>
      </c>
      <c r="K32" s="114"/>
      <c r="L32" s="114"/>
      <c r="M32" s="114"/>
    </row>
    <row r="33" spans="2:17" ht="18">
      <c r="B33" s="4" t="s">
        <v>137</v>
      </c>
      <c r="C33" s="4"/>
      <c r="D33" s="4"/>
      <c r="E33" s="4"/>
      <c r="F33" s="5">
        <v>2019</v>
      </c>
      <c r="G33" s="5">
        <v>2020</v>
      </c>
      <c r="H33" s="18">
        <v>2021</v>
      </c>
      <c r="I33" s="17" t="s">
        <v>7</v>
      </c>
      <c r="J33" s="18" t="s">
        <v>8</v>
      </c>
      <c r="K33" s="18" t="s">
        <v>9</v>
      </c>
      <c r="L33" s="18" t="s">
        <v>10</v>
      </c>
      <c r="M33" s="18" t="s">
        <v>11</v>
      </c>
    </row>
    <row r="34" spans="2:17" ht="18">
      <c r="B34" s="1" t="s">
        <v>138</v>
      </c>
      <c r="F34" s="36">
        <v>12936334.310000001</v>
      </c>
      <c r="G34" s="36">
        <v>11408198.59</v>
      </c>
      <c r="H34" s="37">
        <v>13561551.460000001</v>
      </c>
      <c r="I34" s="52" t="s">
        <v>21</v>
      </c>
      <c r="J34" s="2" t="s">
        <v>139</v>
      </c>
      <c r="K34" s="2" t="s">
        <v>140</v>
      </c>
      <c r="L34" s="2" t="s">
        <v>21</v>
      </c>
      <c r="M34" s="20" t="s">
        <v>141</v>
      </c>
    </row>
    <row r="35" spans="2:17" ht="18">
      <c r="C35" s="1" t="s">
        <v>142</v>
      </c>
      <c r="F35" s="47">
        <v>10295232.4</v>
      </c>
      <c r="G35" s="47">
        <v>9115509.0500000007</v>
      </c>
      <c r="H35" s="47">
        <v>10001677.4</v>
      </c>
      <c r="I35" s="52" t="s">
        <v>21</v>
      </c>
      <c r="J35" s="2" t="s">
        <v>139</v>
      </c>
      <c r="K35" s="2" t="s">
        <v>140</v>
      </c>
      <c r="L35" s="2" t="s">
        <v>21</v>
      </c>
      <c r="M35" s="20" t="s">
        <v>141</v>
      </c>
    </row>
    <row r="36" spans="2:17" ht="18">
      <c r="C36" s="1" t="s">
        <v>143</v>
      </c>
      <c r="F36" s="16">
        <v>2236788.91</v>
      </c>
      <c r="G36" s="16">
        <v>1975663.54</v>
      </c>
      <c r="H36" s="16">
        <v>3135437.02</v>
      </c>
      <c r="I36" s="52" t="s">
        <v>21</v>
      </c>
      <c r="J36" s="2" t="s">
        <v>139</v>
      </c>
      <c r="K36" s="2" t="s">
        <v>140</v>
      </c>
      <c r="L36" s="2" t="s">
        <v>21</v>
      </c>
      <c r="M36" s="20" t="s">
        <v>141</v>
      </c>
    </row>
    <row r="37" spans="2:17" ht="18">
      <c r="C37" s="1" t="s">
        <v>144</v>
      </c>
      <c r="F37" s="16">
        <v>404313</v>
      </c>
      <c r="G37" s="16">
        <v>317026</v>
      </c>
      <c r="H37" s="16">
        <v>424437</v>
      </c>
      <c r="I37" s="52" t="s">
        <v>21</v>
      </c>
      <c r="J37" s="2" t="s">
        <v>139</v>
      </c>
      <c r="K37" s="2" t="s">
        <v>140</v>
      </c>
      <c r="L37" s="2" t="s">
        <v>21</v>
      </c>
      <c r="M37" s="20" t="s">
        <v>141</v>
      </c>
    </row>
    <row r="38" spans="2:17" ht="18">
      <c r="F38" s="16"/>
      <c r="G38" s="16"/>
      <c r="H38" s="16"/>
      <c r="I38" s="16"/>
      <c r="J38" s="16"/>
      <c r="K38" s="16"/>
      <c r="L38" s="16"/>
      <c r="M38" s="20"/>
    </row>
    <row r="39" spans="2:17" ht="18">
      <c r="B39" s="11" t="s">
        <v>27</v>
      </c>
      <c r="F39" s="12"/>
      <c r="G39" s="12"/>
      <c r="H39" s="12"/>
    </row>
    <row r="40" spans="2:17" ht="71.25" customHeight="1">
      <c r="B40" s="111" t="s">
        <v>145</v>
      </c>
      <c r="C40" s="112"/>
      <c r="D40" s="112"/>
      <c r="E40" s="112"/>
      <c r="F40" s="112"/>
      <c r="G40" s="112"/>
      <c r="H40" s="112"/>
      <c r="I40" s="112"/>
      <c r="J40" s="112"/>
      <c r="K40" s="112"/>
      <c r="L40" s="112"/>
      <c r="M40" s="113"/>
    </row>
    <row r="42" spans="2:17" ht="18">
      <c r="J42" s="114" t="s">
        <v>5</v>
      </c>
      <c r="K42" s="114"/>
      <c r="L42" s="114"/>
      <c r="M42" s="114"/>
    </row>
    <row r="43" spans="2:17" ht="18">
      <c r="B43" s="4" t="s">
        <v>146</v>
      </c>
      <c r="C43" s="4"/>
      <c r="D43" s="4"/>
      <c r="E43" s="4"/>
      <c r="F43" s="5">
        <v>2019</v>
      </c>
      <c r="G43" s="5">
        <v>2020</v>
      </c>
      <c r="H43" s="18">
        <v>2021</v>
      </c>
      <c r="I43" s="17" t="s">
        <v>7</v>
      </c>
      <c r="J43" s="18" t="s">
        <v>8</v>
      </c>
      <c r="K43" s="18" t="s">
        <v>9</v>
      </c>
      <c r="L43" s="18" t="s">
        <v>10</v>
      </c>
      <c r="M43" s="18" t="s">
        <v>11</v>
      </c>
    </row>
    <row r="44" spans="2:17" ht="18">
      <c r="B44" s="1" t="s">
        <v>138</v>
      </c>
      <c r="F44" s="36">
        <v>12936334.310000001</v>
      </c>
      <c r="G44" s="36">
        <v>11408198.59</v>
      </c>
      <c r="H44" s="37">
        <v>13561551.42</v>
      </c>
      <c r="I44" s="52" t="s">
        <v>21</v>
      </c>
      <c r="J44" s="2" t="s">
        <v>139</v>
      </c>
      <c r="K44" s="2" t="s">
        <v>140</v>
      </c>
      <c r="L44" s="2" t="s">
        <v>21</v>
      </c>
      <c r="M44" s="20" t="s">
        <v>141</v>
      </c>
    </row>
    <row r="45" spans="2:17" ht="18">
      <c r="C45" s="1" t="s">
        <v>147</v>
      </c>
      <c r="F45" s="47">
        <v>1183484</v>
      </c>
      <c r="G45" s="47">
        <v>982963</v>
      </c>
      <c r="H45" s="47">
        <v>208000.16</v>
      </c>
      <c r="I45" s="52" t="s">
        <v>21</v>
      </c>
      <c r="J45" s="2" t="s">
        <v>139</v>
      </c>
      <c r="K45" s="2" t="s">
        <v>140</v>
      </c>
      <c r="L45" s="2" t="s">
        <v>21</v>
      </c>
      <c r="M45" s="20" t="s">
        <v>141</v>
      </c>
    </row>
    <row r="46" spans="2:17" ht="18">
      <c r="C46" s="1" t="s">
        <v>148</v>
      </c>
      <c r="F46" s="42">
        <v>9.0999999999999998E-2</v>
      </c>
      <c r="G46" s="42">
        <v>8.5999999999999993E-2</v>
      </c>
      <c r="H46" s="42">
        <v>1.4999999999999999E-2</v>
      </c>
      <c r="I46" s="52" t="s">
        <v>21</v>
      </c>
      <c r="J46" s="2" t="s">
        <v>139</v>
      </c>
      <c r="K46" s="2" t="s">
        <v>149</v>
      </c>
      <c r="L46" s="2" t="s">
        <v>21</v>
      </c>
      <c r="M46" s="20" t="s">
        <v>141</v>
      </c>
      <c r="N46" s="16"/>
      <c r="O46" s="16"/>
      <c r="P46" s="16"/>
      <c r="Q46" s="16"/>
    </row>
    <row r="47" spans="2:17" ht="18">
      <c r="F47" s="16"/>
      <c r="G47" s="16"/>
      <c r="H47" s="16"/>
      <c r="I47" s="16"/>
      <c r="J47" s="16"/>
      <c r="K47" s="16"/>
      <c r="L47" s="16"/>
      <c r="M47" s="20"/>
    </row>
    <row r="48" spans="2:17" ht="18">
      <c r="B48" s="11" t="s">
        <v>27</v>
      </c>
      <c r="F48" s="12"/>
      <c r="G48" s="12"/>
      <c r="H48" s="12"/>
    </row>
    <row r="49" spans="2:13" ht="81.75" customHeight="1">
      <c r="B49" s="111" t="s">
        <v>150</v>
      </c>
      <c r="C49" s="112"/>
      <c r="D49" s="112"/>
      <c r="E49" s="112"/>
      <c r="F49" s="112"/>
      <c r="G49" s="112"/>
      <c r="H49" s="112"/>
      <c r="I49" s="112"/>
      <c r="J49" s="112"/>
      <c r="K49" s="112"/>
      <c r="L49" s="112"/>
      <c r="M49" s="113"/>
    </row>
    <row r="51" spans="2:13" ht="18">
      <c r="J51" s="114" t="s">
        <v>5</v>
      </c>
      <c r="K51" s="114"/>
      <c r="L51" s="114"/>
      <c r="M51" s="114"/>
    </row>
    <row r="52" spans="2:13" ht="18">
      <c r="B52" s="4" t="s">
        <v>151</v>
      </c>
      <c r="C52" s="4"/>
      <c r="D52" s="4"/>
      <c r="E52" s="4"/>
      <c r="F52" s="5">
        <v>2019</v>
      </c>
      <c r="G52" s="5">
        <v>2020</v>
      </c>
      <c r="H52" s="18">
        <v>2021</v>
      </c>
      <c r="I52" s="17" t="s">
        <v>7</v>
      </c>
      <c r="J52" s="18" t="s">
        <v>8</v>
      </c>
      <c r="K52" s="18" t="s">
        <v>9</v>
      </c>
      <c r="L52" s="18" t="s">
        <v>10</v>
      </c>
      <c r="M52" s="18" t="s">
        <v>11</v>
      </c>
    </row>
    <row r="53" spans="2:13" ht="18">
      <c r="B53" s="1" t="s">
        <v>138</v>
      </c>
      <c r="F53" s="36">
        <v>12936334.310000001</v>
      </c>
      <c r="G53" s="36">
        <v>11408198.59</v>
      </c>
      <c r="H53" s="37">
        <v>13561551.42</v>
      </c>
      <c r="I53" s="52" t="s">
        <v>21</v>
      </c>
      <c r="J53" s="2" t="s">
        <v>139</v>
      </c>
      <c r="K53" s="2" t="s">
        <v>140</v>
      </c>
      <c r="L53" s="2" t="s">
        <v>21</v>
      </c>
      <c r="M53" s="20" t="s">
        <v>141</v>
      </c>
    </row>
    <row r="54" spans="2:13" ht="18">
      <c r="C54" s="1" t="s">
        <v>152</v>
      </c>
      <c r="F54" s="36">
        <v>5112464.29</v>
      </c>
      <c r="G54" s="36">
        <v>4493368.59</v>
      </c>
      <c r="H54" s="37">
        <v>4159789.42</v>
      </c>
      <c r="I54" s="53" t="s">
        <v>153</v>
      </c>
      <c r="J54" s="2" t="s">
        <v>139</v>
      </c>
      <c r="K54" s="2" t="s">
        <v>140</v>
      </c>
      <c r="L54" s="2" t="s">
        <v>21</v>
      </c>
      <c r="M54" s="20" t="s">
        <v>141</v>
      </c>
    </row>
    <row r="55" spans="2:13" ht="18">
      <c r="C55" s="1" t="s">
        <v>154</v>
      </c>
      <c r="F55" s="36">
        <v>4526809</v>
      </c>
      <c r="G55" s="36">
        <v>3860696</v>
      </c>
      <c r="H55" s="37">
        <v>4998365</v>
      </c>
      <c r="I55" s="52" t="s">
        <v>21</v>
      </c>
      <c r="J55" s="2" t="s">
        <v>139</v>
      </c>
      <c r="K55" s="2" t="s">
        <v>140</v>
      </c>
      <c r="L55" s="2" t="s">
        <v>21</v>
      </c>
      <c r="M55" s="20" t="s">
        <v>141</v>
      </c>
    </row>
    <row r="56" spans="2:13" ht="18">
      <c r="C56" s="1" t="s">
        <v>155</v>
      </c>
      <c r="F56" s="36">
        <v>278144</v>
      </c>
      <c r="G56" s="36">
        <v>349257</v>
      </c>
      <c r="H56" s="37">
        <v>606201</v>
      </c>
      <c r="I56" s="52" t="s">
        <v>21</v>
      </c>
      <c r="J56" s="2" t="s">
        <v>139</v>
      </c>
      <c r="K56" s="2" t="s">
        <v>140</v>
      </c>
      <c r="L56" s="2" t="s">
        <v>21</v>
      </c>
      <c r="M56" s="20" t="s">
        <v>141</v>
      </c>
    </row>
    <row r="57" spans="2:13" ht="18">
      <c r="C57" s="1" t="s">
        <v>156</v>
      </c>
      <c r="F57" s="47">
        <v>1586756</v>
      </c>
      <c r="G57" s="47">
        <v>1417970</v>
      </c>
      <c r="H57" s="47">
        <v>1727243</v>
      </c>
      <c r="I57" s="52" t="s">
        <v>21</v>
      </c>
      <c r="J57" s="2" t="s">
        <v>139</v>
      </c>
      <c r="K57" s="2" t="s">
        <v>140</v>
      </c>
      <c r="L57" s="2" t="s">
        <v>21</v>
      </c>
      <c r="M57" s="20" t="s">
        <v>141</v>
      </c>
    </row>
    <row r="58" spans="2:13" ht="18">
      <c r="C58" s="1" t="s">
        <v>157</v>
      </c>
      <c r="F58" s="16">
        <v>1432161</v>
      </c>
      <c r="G58" s="16">
        <v>1286907</v>
      </c>
      <c r="H58" s="16">
        <v>2069953</v>
      </c>
      <c r="I58" s="52" t="s">
        <v>21</v>
      </c>
      <c r="J58" s="2" t="s">
        <v>139</v>
      </c>
      <c r="K58" s="2" t="s">
        <v>149</v>
      </c>
      <c r="L58" s="2" t="s">
        <v>21</v>
      </c>
      <c r="M58" s="20" t="s">
        <v>141</v>
      </c>
    </row>
    <row r="59" spans="2:13" ht="18">
      <c r="F59" s="16"/>
      <c r="G59" s="16"/>
      <c r="H59" s="16"/>
      <c r="I59" s="16"/>
      <c r="J59" s="16"/>
      <c r="K59" s="16"/>
      <c r="L59" s="16"/>
      <c r="M59" s="20"/>
    </row>
    <row r="60" spans="2:13" ht="18">
      <c r="B60" s="11" t="s">
        <v>27</v>
      </c>
      <c r="F60" s="12"/>
      <c r="G60" s="12"/>
      <c r="H60" s="12"/>
    </row>
    <row r="61" spans="2:13" ht="76.5" customHeight="1">
      <c r="B61" s="111" t="s">
        <v>145</v>
      </c>
      <c r="C61" s="112"/>
      <c r="D61" s="112"/>
      <c r="E61" s="112"/>
      <c r="F61" s="112"/>
      <c r="G61" s="112"/>
      <c r="H61" s="112"/>
      <c r="I61" s="112"/>
      <c r="J61" s="112"/>
      <c r="K61" s="112"/>
      <c r="L61" s="112"/>
      <c r="M61" s="113"/>
    </row>
    <row r="64" spans="2:13" ht="18">
      <c r="F64" s="2"/>
      <c r="G64" s="2"/>
      <c r="H64" s="2"/>
      <c r="J64" s="114" t="s">
        <v>5</v>
      </c>
      <c r="K64" s="114"/>
      <c r="L64" s="114"/>
      <c r="M64" s="114"/>
    </row>
    <row r="65" spans="2:13" ht="18">
      <c r="B65" s="4" t="s">
        <v>158</v>
      </c>
      <c r="C65" s="4"/>
      <c r="D65" s="4"/>
      <c r="E65" s="4"/>
      <c r="F65" s="5">
        <v>2019</v>
      </c>
      <c r="G65" s="5">
        <v>2020</v>
      </c>
      <c r="H65" s="18">
        <v>2021</v>
      </c>
      <c r="I65" s="17" t="s">
        <v>7</v>
      </c>
      <c r="J65" s="18" t="s">
        <v>8</v>
      </c>
      <c r="K65" s="18" t="s">
        <v>9</v>
      </c>
      <c r="L65" s="18" t="s">
        <v>10</v>
      </c>
      <c r="M65" s="18" t="s">
        <v>11</v>
      </c>
    </row>
    <row r="66" spans="2:13" ht="18">
      <c r="B66" s="1" t="s">
        <v>159</v>
      </c>
      <c r="F66" s="36" t="s">
        <v>21</v>
      </c>
      <c r="G66" s="36">
        <v>9384606</v>
      </c>
      <c r="H66" s="37">
        <v>11746882.560000001</v>
      </c>
      <c r="I66" s="52" t="s">
        <v>21</v>
      </c>
      <c r="J66" s="2" t="s">
        <v>160</v>
      </c>
      <c r="K66" s="2" t="s">
        <v>140</v>
      </c>
      <c r="L66" s="2" t="s">
        <v>21</v>
      </c>
      <c r="M66" s="20" t="s">
        <v>141</v>
      </c>
    </row>
    <row r="67" spans="2:13" ht="18">
      <c r="C67" s="1" t="s">
        <v>142</v>
      </c>
      <c r="F67" s="36" t="s">
        <v>21</v>
      </c>
      <c r="G67" s="47">
        <v>9023856</v>
      </c>
      <c r="H67" s="47">
        <v>8717578.2300000004</v>
      </c>
      <c r="I67" s="52" t="s">
        <v>21</v>
      </c>
      <c r="J67" s="2" t="s">
        <v>160</v>
      </c>
      <c r="K67" s="2" t="s">
        <v>140</v>
      </c>
      <c r="L67" s="2" t="s">
        <v>21</v>
      </c>
      <c r="M67" s="20" t="s">
        <v>141</v>
      </c>
    </row>
    <row r="68" spans="2:13" ht="18">
      <c r="C68" s="1" t="s">
        <v>144</v>
      </c>
      <c r="F68" s="36" t="s">
        <v>21</v>
      </c>
      <c r="G68" s="16">
        <v>360750</v>
      </c>
      <c r="H68" s="16">
        <v>2972473.33</v>
      </c>
      <c r="I68" s="52" t="s">
        <v>21</v>
      </c>
      <c r="J68" s="2" t="s">
        <v>160</v>
      </c>
      <c r="K68" s="2" t="s">
        <v>140</v>
      </c>
      <c r="L68" s="2" t="s">
        <v>21</v>
      </c>
      <c r="M68" s="20" t="s">
        <v>141</v>
      </c>
    </row>
    <row r="69" spans="2:13" ht="18">
      <c r="C69" s="1" t="s">
        <v>161</v>
      </c>
      <c r="F69" s="36" t="s">
        <v>21</v>
      </c>
      <c r="G69" s="36" t="s">
        <v>21</v>
      </c>
      <c r="H69" s="16">
        <v>56831</v>
      </c>
      <c r="I69" s="52" t="s">
        <v>21</v>
      </c>
      <c r="J69" s="2" t="s">
        <v>160</v>
      </c>
      <c r="K69" s="2" t="s">
        <v>140</v>
      </c>
      <c r="L69" s="2" t="s">
        <v>21</v>
      </c>
      <c r="M69" s="20" t="s">
        <v>141</v>
      </c>
    </row>
    <row r="70" spans="2:13" ht="18">
      <c r="F70" s="16"/>
      <c r="G70" s="16"/>
      <c r="H70" s="16"/>
      <c r="I70" s="16"/>
      <c r="J70" s="16"/>
      <c r="K70" s="16"/>
      <c r="L70" s="16"/>
      <c r="M70" s="20"/>
    </row>
    <row r="71" spans="2:13" ht="18">
      <c r="B71" s="11" t="s">
        <v>27</v>
      </c>
      <c r="F71" s="12"/>
      <c r="G71" s="12"/>
      <c r="H71" s="12"/>
    </row>
    <row r="72" spans="2:13" ht="130.5" customHeight="1">
      <c r="B72" s="111" t="s">
        <v>162</v>
      </c>
      <c r="C72" s="112"/>
      <c r="D72" s="112"/>
      <c r="E72" s="112"/>
      <c r="F72" s="112"/>
      <c r="G72" s="112"/>
      <c r="H72" s="112"/>
      <c r="I72" s="112"/>
      <c r="J72" s="112"/>
      <c r="K72" s="112"/>
      <c r="L72" s="112"/>
      <c r="M72" s="113"/>
    </row>
    <row r="74" spans="2:13" ht="18">
      <c r="J74" s="114" t="s">
        <v>5</v>
      </c>
      <c r="K74" s="114"/>
      <c r="L74" s="114"/>
      <c r="M74" s="114"/>
    </row>
    <row r="75" spans="2:13" ht="18">
      <c r="B75" s="4" t="s">
        <v>163</v>
      </c>
      <c r="C75" s="4"/>
      <c r="D75" s="4"/>
      <c r="E75" s="4"/>
      <c r="F75" s="5">
        <v>2019</v>
      </c>
      <c r="G75" s="5">
        <v>2020</v>
      </c>
      <c r="H75" s="18">
        <v>2021</v>
      </c>
      <c r="I75" s="17" t="s">
        <v>7</v>
      </c>
      <c r="J75" s="18" t="s">
        <v>8</v>
      </c>
      <c r="K75" s="18" t="s">
        <v>9</v>
      </c>
      <c r="L75" s="18" t="s">
        <v>10</v>
      </c>
      <c r="M75" s="18" t="s">
        <v>11</v>
      </c>
    </row>
    <row r="76" spans="2:13" ht="18">
      <c r="B76" s="1" t="s">
        <v>159</v>
      </c>
      <c r="F76" s="36" t="s">
        <v>21</v>
      </c>
      <c r="G76" s="36">
        <v>9384606</v>
      </c>
      <c r="H76" s="37">
        <v>11746882.560000001</v>
      </c>
      <c r="I76" s="52" t="s">
        <v>21</v>
      </c>
      <c r="J76" s="2" t="s">
        <v>139</v>
      </c>
      <c r="K76" s="2" t="s">
        <v>140</v>
      </c>
      <c r="L76" s="2" t="s">
        <v>21</v>
      </c>
      <c r="M76" s="20" t="s">
        <v>141</v>
      </c>
    </row>
    <row r="77" spans="2:13" ht="18">
      <c r="C77" s="1" t="s">
        <v>147</v>
      </c>
      <c r="F77" s="36" t="s">
        <v>21</v>
      </c>
      <c r="G77" s="47">
        <v>1165560</v>
      </c>
      <c r="H77" s="47">
        <v>176884.7</v>
      </c>
      <c r="I77" s="52" t="s">
        <v>21</v>
      </c>
      <c r="J77" s="2" t="s">
        <v>139</v>
      </c>
      <c r="K77" s="2" t="s">
        <v>140</v>
      </c>
      <c r="L77" s="2" t="s">
        <v>21</v>
      </c>
      <c r="M77" s="20" t="s">
        <v>141</v>
      </c>
    </row>
    <row r="78" spans="2:13" ht="18">
      <c r="C78" s="1" t="s">
        <v>164</v>
      </c>
      <c r="F78" s="36" t="s">
        <v>21</v>
      </c>
      <c r="G78" s="42">
        <v>0.124</v>
      </c>
      <c r="H78" s="42">
        <f>H77/H76</f>
        <v>1.5058012123345855E-2</v>
      </c>
      <c r="I78" s="52" t="s">
        <v>21</v>
      </c>
      <c r="J78" s="2" t="s">
        <v>139</v>
      </c>
      <c r="K78" s="2" t="s">
        <v>149</v>
      </c>
      <c r="L78" s="2" t="s">
        <v>21</v>
      </c>
      <c r="M78" s="20" t="s">
        <v>141</v>
      </c>
    </row>
    <row r="79" spans="2:13" ht="18">
      <c r="F79" s="16"/>
      <c r="G79" s="16"/>
      <c r="H79" s="16"/>
      <c r="I79" s="16"/>
      <c r="J79" s="16"/>
      <c r="K79" s="16"/>
      <c r="L79" s="16"/>
      <c r="M79" s="20"/>
    </row>
    <row r="80" spans="2:13" ht="18">
      <c r="B80" s="11" t="s">
        <v>27</v>
      </c>
      <c r="F80" s="12"/>
      <c r="G80" s="12"/>
      <c r="H80" s="12"/>
    </row>
    <row r="81" spans="2:13" ht="138" customHeight="1">
      <c r="B81" s="111" t="s">
        <v>165</v>
      </c>
      <c r="C81" s="112"/>
      <c r="D81" s="112"/>
      <c r="E81" s="112"/>
      <c r="F81" s="112"/>
      <c r="G81" s="112"/>
      <c r="H81" s="112"/>
      <c r="I81" s="112"/>
      <c r="J81" s="112"/>
      <c r="K81" s="112"/>
      <c r="L81" s="112"/>
      <c r="M81" s="113"/>
    </row>
    <row r="83" spans="2:13" ht="18">
      <c r="J83" s="114" t="s">
        <v>5</v>
      </c>
      <c r="K83" s="114"/>
      <c r="L83" s="114"/>
      <c r="M83" s="114"/>
    </row>
    <row r="84" spans="2:13" ht="18">
      <c r="B84" s="4" t="s">
        <v>166</v>
      </c>
      <c r="C84" s="4"/>
      <c r="D84" s="4"/>
      <c r="E84" s="4"/>
      <c r="F84" s="5">
        <v>2019</v>
      </c>
      <c r="G84" s="5">
        <v>2020</v>
      </c>
      <c r="H84" s="18">
        <v>2021</v>
      </c>
      <c r="I84" s="17" t="s">
        <v>7</v>
      </c>
      <c r="J84" s="18" t="s">
        <v>8</v>
      </c>
      <c r="K84" s="18" t="s">
        <v>9</v>
      </c>
      <c r="L84" s="18" t="s">
        <v>10</v>
      </c>
      <c r="M84" s="18" t="s">
        <v>11</v>
      </c>
    </row>
    <row r="85" spans="2:13" ht="18">
      <c r="B85" s="1" t="s">
        <v>159</v>
      </c>
      <c r="F85" s="36" t="s">
        <v>21</v>
      </c>
      <c r="G85" s="36">
        <v>9384606</v>
      </c>
      <c r="H85" s="37">
        <v>11950966.060000001</v>
      </c>
      <c r="I85" s="52" t="s">
        <v>21</v>
      </c>
      <c r="J85" s="2" t="s">
        <v>139</v>
      </c>
      <c r="K85" s="2" t="s">
        <v>140</v>
      </c>
      <c r="L85" s="2" t="s">
        <v>21</v>
      </c>
      <c r="M85" s="20" t="s">
        <v>141</v>
      </c>
    </row>
    <row r="86" spans="2:13" ht="18">
      <c r="C86" s="1" t="s">
        <v>167</v>
      </c>
      <c r="F86" s="36" t="s">
        <v>21</v>
      </c>
      <c r="G86" s="36">
        <v>3788640</v>
      </c>
      <c r="H86" s="37">
        <v>4481647.76</v>
      </c>
      <c r="I86" s="53" t="s">
        <v>153</v>
      </c>
      <c r="J86" s="2" t="s">
        <v>139</v>
      </c>
      <c r="K86" s="2" t="s">
        <v>140</v>
      </c>
      <c r="L86" s="2" t="s">
        <v>21</v>
      </c>
      <c r="M86" s="20" t="s">
        <v>141</v>
      </c>
    </row>
    <row r="87" spans="2:13" ht="18">
      <c r="C87" s="1" t="s">
        <v>168</v>
      </c>
      <c r="F87" s="36" t="s">
        <v>21</v>
      </c>
      <c r="G87" s="36">
        <v>3088557</v>
      </c>
      <c r="H87" s="37">
        <v>4248610.25</v>
      </c>
      <c r="I87" s="52" t="s">
        <v>21</v>
      </c>
      <c r="J87" s="2" t="s">
        <v>139</v>
      </c>
      <c r="K87" s="2" t="s">
        <v>140</v>
      </c>
      <c r="L87" s="2" t="s">
        <v>21</v>
      </c>
      <c r="M87" s="20" t="s">
        <v>141</v>
      </c>
    </row>
    <row r="88" spans="2:13" ht="18">
      <c r="C88" s="1" t="s">
        <v>169</v>
      </c>
      <c r="F88" s="36" t="s">
        <v>21</v>
      </c>
      <c r="G88" s="36">
        <v>279405</v>
      </c>
      <c r="H88" s="37">
        <v>515270.85</v>
      </c>
      <c r="I88" s="52" t="s">
        <v>21</v>
      </c>
      <c r="J88" s="2" t="s">
        <v>139</v>
      </c>
      <c r="K88" s="2" t="s">
        <v>140</v>
      </c>
      <c r="L88" s="2" t="s">
        <v>21</v>
      </c>
      <c r="M88" s="20" t="s">
        <v>141</v>
      </c>
    </row>
    <row r="89" spans="2:13" ht="18">
      <c r="C89" s="1" t="s">
        <v>170</v>
      </c>
      <c r="F89" s="36" t="s">
        <v>21</v>
      </c>
      <c r="G89" s="47">
        <v>1134376</v>
      </c>
      <c r="H89" s="47">
        <v>1468156.8</v>
      </c>
      <c r="I89" s="52" t="s">
        <v>21</v>
      </c>
      <c r="J89" s="2" t="s">
        <v>139</v>
      </c>
      <c r="K89" s="2" t="s">
        <v>140</v>
      </c>
      <c r="L89" s="2" t="s">
        <v>21</v>
      </c>
      <c r="M89" s="20" t="s">
        <v>141</v>
      </c>
    </row>
    <row r="90" spans="2:13" ht="18">
      <c r="C90" s="1" t="s">
        <v>171</v>
      </c>
      <c r="F90" s="36" t="s">
        <v>21</v>
      </c>
      <c r="G90" s="16">
        <v>1093628</v>
      </c>
      <c r="H90" s="16">
        <v>1237280.3999999999</v>
      </c>
      <c r="I90" s="52" t="s">
        <v>21</v>
      </c>
      <c r="J90" s="2" t="s">
        <v>139</v>
      </c>
      <c r="K90" s="2" t="s">
        <v>149</v>
      </c>
      <c r="L90" s="2" t="s">
        <v>21</v>
      </c>
      <c r="M90" s="20" t="s">
        <v>141</v>
      </c>
    </row>
    <row r="91" spans="2:13" ht="18">
      <c r="F91" s="16"/>
      <c r="G91" s="16"/>
      <c r="H91" s="16"/>
      <c r="I91" s="16"/>
      <c r="J91" s="16"/>
      <c r="K91" s="16"/>
      <c r="L91" s="16"/>
      <c r="M91" s="20"/>
    </row>
    <row r="92" spans="2:13" ht="18">
      <c r="B92" s="11" t="s">
        <v>27</v>
      </c>
      <c r="F92" s="12"/>
      <c r="G92" s="12"/>
      <c r="H92" s="12"/>
    </row>
    <row r="93" spans="2:13" ht="147.75" customHeight="1">
      <c r="B93" s="111" t="s">
        <v>172</v>
      </c>
      <c r="C93" s="112"/>
      <c r="D93" s="112"/>
      <c r="E93" s="112"/>
      <c r="F93" s="112"/>
      <c r="G93" s="112"/>
      <c r="H93" s="112"/>
      <c r="I93" s="112"/>
      <c r="J93" s="112"/>
      <c r="K93" s="112"/>
      <c r="L93" s="112"/>
      <c r="M93" s="113"/>
    </row>
    <row r="95" spans="2:13" ht="18.75">
      <c r="B95" s="46" t="s">
        <v>173</v>
      </c>
      <c r="C95" s="46"/>
      <c r="D95" s="46"/>
      <c r="E95" s="46"/>
      <c r="F95" s="46"/>
      <c r="G95" s="46"/>
      <c r="H95" s="46"/>
      <c r="I95" s="46"/>
      <c r="J95" s="46"/>
      <c r="K95" s="46"/>
      <c r="L95" s="46"/>
      <c r="M95" s="46"/>
    </row>
    <row r="96" spans="2:13" ht="18">
      <c r="F96" s="2"/>
      <c r="G96" s="2"/>
      <c r="H96" s="2"/>
      <c r="J96" s="114" t="s">
        <v>5</v>
      </c>
      <c r="K96" s="114"/>
      <c r="L96" s="114"/>
      <c r="M96" s="114"/>
    </row>
    <row r="97" spans="2:13" ht="18">
      <c r="B97" s="4" t="s">
        <v>174</v>
      </c>
      <c r="C97" s="4"/>
      <c r="D97" s="4"/>
      <c r="E97" s="4"/>
      <c r="F97" s="5">
        <v>2019</v>
      </c>
      <c r="G97" s="5">
        <v>2020</v>
      </c>
      <c r="H97" s="18">
        <v>2021</v>
      </c>
      <c r="I97" s="17" t="s">
        <v>7</v>
      </c>
      <c r="J97" s="18" t="s">
        <v>8</v>
      </c>
      <c r="K97" s="18" t="s">
        <v>9</v>
      </c>
      <c r="L97" s="18" t="s">
        <v>10</v>
      </c>
      <c r="M97" s="18" t="s">
        <v>11</v>
      </c>
    </row>
    <row r="98" spans="2:13" ht="18">
      <c r="B98" s="1" t="s">
        <v>175</v>
      </c>
      <c r="F98" s="36">
        <v>72159.94</v>
      </c>
      <c r="G98" s="16">
        <v>87534.35</v>
      </c>
      <c r="H98" s="37">
        <v>103044.78</v>
      </c>
      <c r="I98" s="52" t="s">
        <v>21</v>
      </c>
      <c r="J98" s="2" t="s">
        <v>176</v>
      </c>
      <c r="K98" s="2" t="s">
        <v>21</v>
      </c>
      <c r="L98" s="2" t="s">
        <v>21</v>
      </c>
      <c r="M98" s="20" t="s">
        <v>177</v>
      </c>
    </row>
    <row r="99" spans="2:13" ht="18">
      <c r="C99" s="1" t="s">
        <v>178</v>
      </c>
      <c r="F99" s="47">
        <v>18009.37</v>
      </c>
      <c r="G99" s="36">
        <v>29888.41</v>
      </c>
      <c r="H99" s="47">
        <v>31.76</v>
      </c>
      <c r="I99" s="52" t="s">
        <v>21</v>
      </c>
      <c r="J99" s="2" t="s">
        <v>176</v>
      </c>
      <c r="K99" s="2" t="s">
        <v>21</v>
      </c>
      <c r="L99" s="2" t="s">
        <v>21</v>
      </c>
      <c r="M99" s="20" t="s">
        <v>177</v>
      </c>
    </row>
    <row r="100" spans="2:13" ht="18">
      <c r="C100" s="1" t="s">
        <v>179</v>
      </c>
      <c r="F100" s="16">
        <v>54150.57</v>
      </c>
      <c r="G100" s="16">
        <v>57645.94</v>
      </c>
      <c r="H100" s="16">
        <v>103013.02</v>
      </c>
      <c r="I100" s="52" t="s">
        <v>21</v>
      </c>
      <c r="J100" s="2" t="s">
        <v>176</v>
      </c>
      <c r="K100" s="2" t="s">
        <v>21</v>
      </c>
      <c r="L100" s="2" t="s">
        <v>21</v>
      </c>
      <c r="M100" s="20" t="s">
        <v>177</v>
      </c>
    </row>
    <row r="101" spans="2:13" ht="18">
      <c r="F101" s="16"/>
      <c r="G101" s="16"/>
      <c r="H101" s="16"/>
      <c r="I101" s="16"/>
      <c r="J101" s="16"/>
      <c r="K101" s="16"/>
      <c r="L101" s="16"/>
      <c r="M101" s="20"/>
    </row>
    <row r="102" spans="2:13" ht="18">
      <c r="F102" s="16"/>
      <c r="G102" s="16"/>
      <c r="H102" s="16"/>
      <c r="I102" s="16"/>
      <c r="J102" s="16"/>
      <c r="K102" s="16"/>
      <c r="L102" s="16"/>
      <c r="M102" s="20"/>
    </row>
    <row r="103" spans="2:13" ht="18">
      <c r="B103" s="11" t="s">
        <v>27</v>
      </c>
      <c r="F103" s="12"/>
      <c r="G103" s="12"/>
      <c r="H103" s="12"/>
    </row>
    <row r="104" spans="2:13" ht="146.25" customHeight="1">
      <c r="B104" s="111" t="s">
        <v>180</v>
      </c>
      <c r="C104" s="112"/>
      <c r="D104" s="112"/>
      <c r="E104" s="112"/>
      <c r="F104" s="112"/>
      <c r="G104" s="112"/>
      <c r="H104" s="112"/>
      <c r="I104" s="112"/>
      <c r="J104" s="112"/>
      <c r="K104" s="112"/>
      <c r="L104" s="112"/>
      <c r="M104" s="113"/>
    </row>
    <row r="107" spans="2:13" ht="18">
      <c r="F107" s="2"/>
      <c r="G107" s="2"/>
      <c r="H107" s="2"/>
      <c r="J107" s="114" t="s">
        <v>5</v>
      </c>
      <c r="K107" s="114"/>
      <c r="L107" s="114"/>
      <c r="M107" s="114"/>
    </row>
    <row r="108" spans="2:13" ht="18">
      <c r="B108" s="4" t="s">
        <v>181</v>
      </c>
      <c r="C108" s="4"/>
      <c r="D108" s="4"/>
      <c r="E108" s="4"/>
      <c r="F108" s="5">
        <v>2019</v>
      </c>
      <c r="G108" s="5">
        <v>2020</v>
      </c>
      <c r="H108" s="18">
        <v>2021</v>
      </c>
      <c r="I108" s="17" t="s">
        <v>7</v>
      </c>
      <c r="J108" s="18" t="s">
        <v>8</v>
      </c>
      <c r="K108" s="18" t="s">
        <v>9</v>
      </c>
      <c r="L108" s="18" t="s">
        <v>10</v>
      </c>
      <c r="M108" s="18" t="s">
        <v>11</v>
      </c>
    </row>
    <row r="109" spans="2:13" ht="18">
      <c r="B109" s="1" t="s">
        <v>175</v>
      </c>
      <c r="F109" s="36">
        <v>72159.94</v>
      </c>
      <c r="G109" s="16">
        <v>87534.35</v>
      </c>
      <c r="H109" s="37">
        <v>103044.78</v>
      </c>
      <c r="I109" s="52" t="s">
        <v>21</v>
      </c>
      <c r="J109" s="2" t="s">
        <v>182</v>
      </c>
      <c r="K109" s="2" t="s">
        <v>21</v>
      </c>
      <c r="L109" s="2" t="s">
        <v>21</v>
      </c>
      <c r="M109" s="20" t="s">
        <v>177</v>
      </c>
    </row>
    <row r="110" spans="2:13" ht="18">
      <c r="C110" s="1" t="s">
        <v>183</v>
      </c>
      <c r="F110" s="47">
        <v>5111.3599999999997</v>
      </c>
      <c r="G110" s="36">
        <v>4244.3500000000004</v>
      </c>
      <c r="H110" s="47">
        <v>6060.28</v>
      </c>
      <c r="I110" s="52" t="s">
        <v>21</v>
      </c>
      <c r="J110" s="2" t="s">
        <v>182</v>
      </c>
      <c r="K110" s="2" t="s">
        <v>21</v>
      </c>
      <c r="L110" s="2" t="s">
        <v>21</v>
      </c>
      <c r="M110" s="20" t="s">
        <v>177</v>
      </c>
    </row>
    <row r="111" spans="2:13" ht="18">
      <c r="C111" s="1" t="s">
        <v>184</v>
      </c>
      <c r="F111" s="16">
        <v>45264.62</v>
      </c>
      <c r="G111" s="16">
        <v>47366.3</v>
      </c>
      <c r="H111" s="16">
        <v>60959.53</v>
      </c>
      <c r="I111" s="52" t="s">
        <v>21</v>
      </c>
      <c r="J111" s="2" t="s">
        <v>182</v>
      </c>
      <c r="K111" s="2" t="s">
        <v>21</v>
      </c>
      <c r="L111" s="2" t="s">
        <v>21</v>
      </c>
      <c r="M111" s="20" t="s">
        <v>177</v>
      </c>
    </row>
    <row r="112" spans="2:13" ht="18">
      <c r="C112" s="1" t="s">
        <v>185</v>
      </c>
      <c r="F112" s="16">
        <v>21305.188999999998</v>
      </c>
      <c r="G112" s="16">
        <v>34864.97</v>
      </c>
      <c r="H112" s="16">
        <v>36004.81</v>
      </c>
      <c r="I112" s="52" t="s">
        <v>21</v>
      </c>
      <c r="J112" s="2" t="s">
        <v>182</v>
      </c>
      <c r="K112" s="2" t="s">
        <v>21</v>
      </c>
      <c r="L112" s="2" t="s">
        <v>21</v>
      </c>
      <c r="M112" s="20" t="s">
        <v>177</v>
      </c>
    </row>
    <row r="113" spans="2:13" ht="18">
      <c r="C113" s="1" t="s">
        <v>186</v>
      </c>
      <c r="F113" s="16">
        <v>477.04</v>
      </c>
      <c r="G113" s="16">
        <v>23</v>
      </c>
      <c r="H113" s="16">
        <v>1.39</v>
      </c>
      <c r="I113" s="52" t="s">
        <v>21</v>
      </c>
      <c r="J113" s="2" t="s">
        <v>182</v>
      </c>
      <c r="K113" s="2" t="s">
        <v>21</v>
      </c>
      <c r="L113" s="2" t="s">
        <v>21</v>
      </c>
      <c r="M113" s="20" t="s">
        <v>177</v>
      </c>
    </row>
    <row r="114" spans="2:13" ht="18">
      <c r="C114" s="1" t="s">
        <v>187</v>
      </c>
      <c r="F114" s="16">
        <v>1.734</v>
      </c>
      <c r="G114" s="1">
        <v>1035.73</v>
      </c>
      <c r="H114" s="1">
        <v>18.77</v>
      </c>
      <c r="I114" s="52" t="s">
        <v>21</v>
      </c>
      <c r="J114" s="2" t="s">
        <v>182</v>
      </c>
      <c r="K114" s="2" t="s">
        <v>21</v>
      </c>
      <c r="L114" s="2" t="s">
        <v>21</v>
      </c>
      <c r="M114" s="20" t="s">
        <v>177</v>
      </c>
    </row>
    <row r="116" spans="2:13" ht="18">
      <c r="B116" s="11" t="s">
        <v>27</v>
      </c>
      <c r="F116" s="12"/>
      <c r="G116" s="12"/>
      <c r="H116" s="12"/>
    </row>
    <row r="117" spans="2:13" ht="156.75" customHeight="1">
      <c r="B117" s="111" t="s">
        <v>188</v>
      </c>
      <c r="C117" s="112"/>
      <c r="D117" s="112"/>
      <c r="E117" s="112"/>
      <c r="F117" s="112"/>
      <c r="G117" s="112"/>
      <c r="H117" s="112"/>
      <c r="I117" s="112"/>
      <c r="J117" s="112"/>
      <c r="K117" s="112"/>
      <c r="L117" s="112"/>
      <c r="M117" s="113"/>
    </row>
    <row r="120" spans="2:13" ht="18">
      <c r="F120" s="2"/>
      <c r="G120" s="2"/>
      <c r="H120" s="2"/>
      <c r="J120" s="114" t="s">
        <v>5</v>
      </c>
      <c r="K120" s="114"/>
      <c r="L120" s="114"/>
      <c r="M120" s="114"/>
    </row>
    <row r="121" spans="2:13" ht="18">
      <c r="B121" s="4" t="s">
        <v>174</v>
      </c>
      <c r="C121" s="4"/>
      <c r="D121" s="4"/>
      <c r="E121" s="4"/>
      <c r="F121" s="5">
        <v>2019</v>
      </c>
      <c r="G121" s="5">
        <v>2020</v>
      </c>
      <c r="H121" s="18">
        <v>2021</v>
      </c>
      <c r="I121" s="17" t="s">
        <v>7</v>
      </c>
      <c r="J121" s="18" t="s">
        <v>8</v>
      </c>
      <c r="K121" s="18" t="s">
        <v>9</v>
      </c>
      <c r="L121" s="18" t="s">
        <v>10</v>
      </c>
      <c r="M121" s="18" t="s">
        <v>11</v>
      </c>
    </row>
    <row r="122" spans="2:13" ht="18">
      <c r="B122" s="1" t="s">
        <v>175</v>
      </c>
      <c r="F122" s="36">
        <v>72159.94</v>
      </c>
      <c r="G122" s="16">
        <v>87534.35</v>
      </c>
      <c r="H122" s="37">
        <v>103044.78</v>
      </c>
      <c r="I122" s="52" t="s">
        <v>21</v>
      </c>
      <c r="J122" s="2" t="s">
        <v>182</v>
      </c>
      <c r="K122" s="2" t="s">
        <v>21</v>
      </c>
      <c r="L122" s="2" t="s">
        <v>21</v>
      </c>
      <c r="M122" s="20" t="s">
        <v>177</v>
      </c>
    </row>
    <row r="123" spans="2:13" ht="18">
      <c r="C123" s="1" t="s">
        <v>189</v>
      </c>
      <c r="F123" s="36">
        <v>48624.19</v>
      </c>
      <c r="G123" s="16">
        <v>41734.480000000003</v>
      </c>
      <c r="H123" s="47">
        <v>19410.849999999999</v>
      </c>
      <c r="I123" s="52" t="s">
        <v>21</v>
      </c>
      <c r="J123" s="2" t="s">
        <v>182</v>
      </c>
      <c r="K123" s="2" t="s">
        <v>21</v>
      </c>
      <c r="L123" s="2" t="s">
        <v>21</v>
      </c>
      <c r="M123" s="20" t="s">
        <v>177</v>
      </c>
    </row>
    <row r="124" spans="2:13" ht="18">
      <c r="C124" s="1" t="s">
        <v>190</v>
      </c>
      <c r="F124" s="16">
        <v>23535.74</v>
      </c>
      <c r="G124" s="16">
        <v>45799.87</v>
      </c>
      <c r="H124" s="16">
        <v>83633.929999999993</v>
      </c>
      <c r="I124" s="52" t="s">
        <v>21</v>
      </c>
      <c r="J124" s="2" t="s">
        <v>182</v>
      </c>
      <c r="K124" s="2" t="s">
        <v>21</v>
      </c>
      <c r="L124" s="2" t="s">
        <v>21</v>
      </c>
      <c r="M124" s="20" t="s">
        <v>177</v>
      </c>
    </row>
    <row r="126" spans="2:13" ht="18">
      <c r="B126" s="11" t="s">
        <v>27</v>
      </c>
      <c r="F126" s="12"/>
      <c r="G126" s="12"/>
      <c r="H126" s="12"/>
    </row>
    <row r="127" spans="2:13" ht="172.5" customHeight="1">
      <c r="B127" s="111" t="s">
        <v>191</v>
      </c>
      <c r="C127" s="112"/>
      <c r="D127" s="112"/>
      <c r="E127" s="112"/>
      <c r="F127" s="112"/>
      <c r="G127" s="112"/>
      <c r="H127" s="112"/>
      <c r="I127" s="112"/>
      <c r="J127" s="112"/>
      <c r="K127" s="112"/>
      <c r="L127" s="112"/>
      <c r="M127" s="113"/>
    </row>
  </sheetData>
  <mergeCells count="23">
    <mergeCell ref="J5:M5"/>
    <mergeCell ref="J24:M24"/>
    <mergeCell ref="J32:M32"/>
    <mergeCell ref="J42:M42"/>
    <mergeCell ref="J51:M51"/>
    <mergeCell ref="B15:M15"/>
    <mergeCell ref="B22:M22"/>
    <mergeCell ref="B29:M29"/>
    <mergeCell ref="B40:M40"/>
    <mergeCell ref="B49:M49"/>
    <mergeCell ref="B61:M61"/>
    <mergeCell ref="B127:M127"/>
    <mergeCell ref="J74:M74"/>
    <mergeCell ref="J83:M83"/>
    <mergeCell ref="J96:M96"/>
    <mergeCell ref="J107:M107"/>
    <mergeCell ref="J120:M120"/>
    <mergeCell ref="J64:M64"/>
    <mergeCell ref="B72:M72"/>
    <mergeCell ref="B81:M81"/>
    <mergeCell ref="B93:M93"/>
    <mergeCell ref="B104:M104"/>
    <mergeCell ref="B117:M117"/>
  </mergeCells>
  <phoneticPr fontId="17" type="noConversion"/>
  <pageMargins left="0.511811024" right="0.511811024" top="0.78740157499999996" bottom="0.78740157499999996" header="0.31496062000000002" footer="0.31496062000000002"/>
  <ignoredErrors>
    <ignoredError sqref="M7:M12 M19 M34:M37 M26 M44:M46 M53:M58 M98:M100 M85:M90 M76:M78 M66:M69 M109:M114 M122:M124"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44"/>
  <sheetViews>
    <sheetView showGridLines="0" zoomScale="90" zoomScaleNormal="90" workbookViewId="0">
      <selection activeCell="G15" sqref="G15"/>
    </sheetView>
  </sheetViews>
  <sheetFormatPr defaultColWidth="9.125" defaultRowHeight="18"/>
  <cols>
    <col min="1" max="1" width="3.375" style="1" customWidth="1"/>
    <col min="2" max="4" width="9.125" style="1"/>
    <col min="5" max="5" width="33.75" style="1" customWidth="1"/>
    <col min="6" max="6" width="14.875" style="1" customWidth="1"/>
    <col min="7" max="7" width="16.25" style="1" customWidth="1"/>
    <col min="8" max="8" width="18.25" style="1" customWidth="1"/>
    <col min="9" max="9" width="37.75" style="2" customWidth="1"/>
    <col min="10" max="11" width="13.875" style="2" customWidth="1"/>
    <col min="12" max="12" width="11.75" style="2" customWidth="1"/>
    <col min="13" max="13" width="14.875" style="2" customWidth="1"/>
    <col min="14" max="16384" width="9.125" style="1"/>
  </cols>
  <sheetData>
    <row r="2" spans="2:13" ht="18.75">
      <c r="B2" s="3" t="s">
        <v>192</v>
      </c>
    </row>
    <row r="3" spans="2:13" ht="15" customHeight="1"/>
    <row r="4" spans="2:13" ht="21.75" customHeight="1">
      <c r="F4" s="114"/>
      <c r="G4" s="114"/>
      <c r="H4" s="114"/>
      <c r="J4" s="114" t="s">
        <v>5</v>
      </c>
      <c r="K4" s="114"/>
      <c r="L4" s="114"/>
      <c r="M4" s="114"/>
    </row>
    <row r="5" spans="2:13" ht="21" customHeight="1">
      <c r="B5" s="4" t="s">
        <v>193</v>
      </c>
      <c r="C5" s="4"/>
      <c r="D5" s="4"/>
      <c r="E5" s="4"/>
      <c r="F5" s="5">
        <v>2019</v>
      </c>
      <c r="G5" s="5">
        <v>2020</v>
      </c>
      <c r="H5" s="18">
        <v>2021</v>
      </c>
      <c r="I5" s="17" t="s">
        <v>7</v>
      </c>
      <c r="J5" s="18" t="s">
        <v>8</v>
      </c>
      <c r="K5" s="18" t="s">
        <v>9</v>
      </c>
      <c r="L5" s="18" t="s">
        <v>10</v>
      </c>
      <c r="M5" s="18" t="s">
        <v>11</v>
      </c>
    </row>
    <row r="6" spans="2:13">
      <c r="B6" s="1" t="s">
        <v>194</v>
      </c>
      <c r="F6" s="40">
        <v>235</v>
      </c>
      <c r="G6" s="31">
        <v>201</v>
      </c>
      <c r="H6" s="41">
        <v>186</v>
      </c>
      <c r="I6" s="19" t="s">
        <v>21</v>
      </c>
      <c r="J6" s="2" t="s">
        <v>21</v>
      </c>
      <c r="K6" s="2" t="s">
        <v>21</v>
      </c>
      <c r="L6" s="2" t="s">
        <v>21</v>
      </c>
      <c r="M6" s="2">
        <v>16</v>
      </c>
    </row>
    <row r="7" spans="2:13">
      <c r="C7" s="1" t="s">
        <v>195</v>
      </c>
      <c r="F7" s="40">
        <v>201</v>
      </c>
      <c r="G7" s="40">
        <v>175</v>
      </c>
      <c r="H7" s="41">
        <v>164</v>
      </c>
      <c r="I7" s="19" t="s">
        <v>21</v>
      </c>
      <c r="J7" s="2" t="s">
        <v>21</v>
      </c>
      <c r="K7" s="2" t="s">
        <v>21</v>
      </c>
      <c r="L7" s="2" t="s">
        <v>21</v>
      </c>
      <c r="M7" s="2">
        <v>16</v>
      </c>
    </row>
    <row r="8" spans="2:13">
      <c r="C8" s="1" t="s">
        <v>196</v>
      </c>
      <c r="F8" s="40">
        <v>34</v>
      </c>
      <c r="G8" s="40">
        <v>26</v>
      </c>
      <c r="H8" s="41">
        <v>22</v>
      </c>
      <c r="I8" s="19" t="s">
        <v>21</v>
      </c>
      <c r="J8" s="2" t="s">
        <v>21</v>
      </c>
      <c r="K8" s="2" t="s">
        <v>21</v>
      </c>
      <c r="L8" s="2" t="s">
        <v>21</v>
      </c>
      <c r="M8" s="2">
        <v>16</v>
      </c>
    </row>
    <row r="9" spans="2:13">
      <c r="F9" s="36"/>
      <c r="G9" s="36"/>
      <c r="H9" s="36"/>
      <c r="I9" s="36"/>
      <c r="J9" s="36"/>
      <c r="K9" s="36"/>
    </row>
    <row r="10" spans="2:13">
      <c r="B10" s="11" t="s">
        <v>27</v>
      </c>
      <c r="F10" s="12"/>
      <c r="G10" s="12"/>
      <c r="H10" s="12"/>
    </row>
    <row r="11" spans="2:13" ht="62.25" customHeight="1">
      <c r="B11" s="111" t="s">
        <v>197</v>
      </c>
      <c r="C11" s="112"/>
      <c r="D11" s="112"/>
      <c r="E11" s="112"/>
      <c r="F11" s="112"/>
      <c r="G11" s="112"/>
      <c r="H11" s="112"/>
      <c r="I11" s="112"/>
      <c r="J11" s="112"/>
      <c r="K11" s="112"/>
      <c r="L11" s="112"/>
      <c r="M11" s="113"/>
    </row>
    <row r="13" spans="2:13" ht="17.25" customHeight="1"/>
    <row r="14" spans="2:13">
      <c r="F14" s="114"/>
      <c r="G14" s="114"/>
      <c r="H14" s="114"/>
      <c r="J14" s="114" t="s">
        <v>5</v>
      </c>
      <c r="K14" s="114"/>
      <c r="L14" s="114"/>
      <c r="M14" s="114"/>
    </row>
    <row r="15" spans="2:13">
      <c r="B15" s="4" t="s">
        <v>198</v>
      </c>
      <c r="C15" s="4"/>
      <c r="D15" s="4"/>
      <c r="E15" s="4"/>
      <c r="F15" s="5">
        <v>2019</v>
      </c>
      <c r="G15" s="5">
        <v>2020</v>
      </c>
      <c r="H15" s="18">
        <v>2021</v>
      </c>
      <c r="I15" s="17" t="s">
        <v>7</v>
      </c>
      <c r="J15" s="18" t="s">
        <v>8</v>
      </c>
      <c r="K15" s="18" t="s">
        <v>9</v>
      </c>
      <c r="L15" s="18" t="s">
        <v>10</v>
      </c>
      <c r="M15" s="18" t="s">
        <v>11</v>
      </c>
    </row>
    <row r="16" spans="2:13">
      <c r="B16" s="1" t="s">
        <v>199</v>
      </c>
      <c r="F16" s="40" t="s">
        <v>21</v>
      </c>
      <c r="G16" s="31">
        <v>2161</v>
      </c>
      <c r="H16" s="41">
        <v>4019</v>
      </c>
      <c r="I16" s="19" t="s">
        <v>21</v>
      </c>
      <c r="J16" s="2" t="s">
        <v>200</v>
      </c>
      <c r="K16" s="2" t="s">
        <v>21</v>
      </c>
      <c r="L16" s="2" t="s">
        <v>21</v>
      </c>
      <c r="M16" s="2">
        <v>16</v>
      </c>
    </row>
    <row r="17" spans="2:13">
      <c r="B17" s="1" t="s">
        <v>201</v>
      </c>
      <c r="F17" s="40" t="s">
        <v>21</v>
      </c>
      <c r="G17" s="40">
        <v>1804</v>
      </c>
      <c r="H17" s="41">
        <v>3781</v>
      </c>
      <c r="I17" s="19" t="s">
        <v>21</v>
      </c>
      <c r="J17" s="2" t="s">
        <v>200</v>
      </c>
      <c r="K17" s="2" t="s">
        <v>21</v>
      </c>
      <c r="L17" s="2" t="s">
        <v>21</v>
      </c>
      <c r="M17" s="2">
        <v>16</v>
      </c>
    </row>
    <row r="18" spans="2:13">
      <c r="F18" s="40"/>
      <c r="G18" s="40"/>
      <c r="H18" s="40"/>
      <c r="I18" s="40"/>
      <c r="J18" s="40"/>
      <c r="K18" s="40"/>
      <c r="L18" s="40"/>
      <c r="M18" s="40"/>
    </row>
    <row r="19" spans="2:13">
      <c r="F19" s="36"/>
      <c r="G19" s="36"/>
      <c r="H19" s="36"/>
      <c r="I19" s="36"/>
      <c r="J19" s="36"/>
      <c r="K19" s="36"/>
    </row>
    <row r="20" spans="2:13">
      <c r="B20" s="11" t="s">
        <v>27</v>
      </c>
      <c r="F20" s="12"/>
      <c r="G20" s="12"/>
      <c r="H20" s="12"/>
    </row>
    <row r="21" spans="2:13" ht="41.25" customHeight="1">
      <c r="B21" s="111" t="s">
        <v>202</v>
      </c>
      <c r="C21" s="112"/>
      <c r="D21" s="112"/>
      <c r="E21" s="112"/>
      <c r="F21" s="112"/>
      <c r="G21" s="112"/>
      <c r="H21" s="112"/>
      <c r="I21" s="112"/>
      <c r="J21" s="112"/>
      <c r="K21" s="112"/>
      <c r="L21" s="112"/>
      <c r="M21" s="113"/>
    </row>
    <row r="24" spans="2:13">
      <c r="F24" s="114"/>
      <c r="G24" s="114"/>
      <c r="H24" s="114"/>
      <c r="J24" s="114" t="s">
        <v>5</v>
      </c>
      <c r="K24" s="114"/>
      <c r="L24" s="114"/>
      <c r="M24" s="114"/>
    </row>
    <row r="25" spans="2:13">
      <c r="B25" s="4" t="s">
        <v>198</v>
      </c>
      <c r="C25" s="4"/>
      <c r="D25" s="4"/>
      <c r="E25" s="4"/>
      <c r="F25" s="5">
        <v>2019</v>
      </c>
      <c r="G25" s="5">
        <v>2020</v>
      </c>
      <c r="H25" s="18">
        <v>2021</v>
      </c>
      <c r="I25" s="17" t="s">
        <v>7</v>
      </c>
      <c r="J25" s="18" t="s">
        <v>8</v>
      </c>
      <c r="K25" s="18" t="s">
        <v>9</v>
      </c>
      <c r="L25" s="18" t="s">
        <v>10</v>
      </c>
      <c r="M25" s="18" t="s">
        <v>11</v>
      </c>
    </row>
    <row r="26" spans="2:13">
      <c r="B26" s="1" t="s">
        <v>203</v>
      </c>
      <c r="F26" s="40" t="s">
        <v>21</v>
      </c>
      <c r="G26" s="42">
        <v>0.83499999999999996</v>
      </c>
      <c r="H26" s="43">
        <v>0.94079999999999997</v>
      </c>
      <c r="I26" s="19" t="s">
        <v>21</v>
      </c>
      <c r="J26" s="2" t="s">
        <v>200</v>
      </c>
      <c r="K26" s="2" t="s">
        <v>21</v>
      </c>
      <c r="L26" s="2" t="s">
        <v>21</v>
      </c>
      <c r="M26" s="2">
        <v>16</v>
      </c>
    </row>
    <row r="27" spans="2:13">
      <c r="C27" s="13" t="s">
        <v>204</v>
      </c>
      <c r="F27" s="40" t="s">
        <v>21</v>
      </c>
      <c r="G27" s="44">
        <v>0.65210000000000001</v>
      </c>
      <c r="H27" s="43">
        <v>0.75757575757575801</v>
      </c>
      <c r="I27" s="19" t="s">
        <v>21</v>
      </c>
      <c r="J27" s="2" t="s">
        <v>200</v>
      </c>
      <c r="K27" s="2" t="s">
        <v>21</v>
      </c>
      <c r="L27" s="2" t="s">
        <v>21</v>
      </c>
      <c r="M27" s="2">
        <v>16</v>
      </c>
    </row>
    <row r="28" spans="2:13">
      <c r="C28" s="13" t="s">
        <v>205</v>
      </c>
      <c r="F28" s="40" t="s">
        <v>21</v>
      </c>
      <c r="G28" s="44">
        <v>0.90469999999999995</v>
      </c>
      <c r="H28" s="44">
        <v>1</v>
      </c>
      <c r="I28" s="19" t="s">
        <v>21</v>
      </c>
      <c r="J28" s="2" t="s">
        <v>200</v>
      </c>
      <c r="K28" s="2" t="s">
        <v>21</v>
      </c>
      <c r="L28" s="2" t="s">
        <v>21</v>
      </c>
      <c r="M28" s="2">
        <v>16</v>
      </c>
    </row>
    <row r="29" spans="2:13">
      <c r="C29" s="13" t="s">
        <v>206</v>
      </c>
      <c r="F29" s="40" t="s">
        <v>21</v>
      </c>
      <c r="G29" s="44">
        <v>0.8417</v>
      </c>
      <c r="H29" s="44">
        <v>0.92842323651452296</v>
      </c>
      <c r="I29" s="19" t="s">
        <v>21</v>
      </c>
      <c r="J29" s="2" t="s">
        <v>200</v>
      </c>
      <c r="K29" s="2" t="s">
        <v>21</v>
      </c>
      <c r="L29" s="2" t="s">
        <v>21</v>
      </c>
      <c r="M29" s="2">
        <v>16</v>
      </c>
    </row>
    <row r="30" spans="2:13">
      <c r="C30" s="13" t="s">
        <v>207</v>
      </c>
      <c r="F30" s="40" t="s">
        <v>21</v>
      </c>
      <c r="G30" s="44">
        <v>0.83860000000000001</v>
      </c>
      <c r="H30" s="44">
        <v>0.961117196056955</v>
      </c>
      <c r="I30" s="19" t="s">
        <v>21</v>
      </c>
      <c r="J30" s="2" t="s">
        <v>200</v>
      </c>
      <c r="K30" s="2" t="s">
        <v>21</v>
      </c>
      <c r="L30" s="2" t="s">
        <v>21</v>
      </c>
      <c r="M30" s="2">
        <v>16</v>
      </c>
    </row>
    <row r="31" spans="2:13">
      <c r="C31" s="13" t="s">
        <v>208</v>
      </c>
      <c r="F31" s="40" t="s">
        <v>21</v>
      </c>
      <c r="G31" s="44">
        <v>0.58330000000000004</v>
      </c>
      <c r="H31" s="44">
        <v>0.90230515916575205</v>
      </c>
      <c r="I31" s="19" t="s">
        <v>21</v>
      </c>
      <c r="J31" s="2" t="s">
        <v>200</v>
      </c>
      <c r="K31" s="2" t="s">
        <v>21</v>
      </c>
      <c r="L31" s="2" t="s">
        <v>21</v>
      </c>
      <c r="M31" s="2">
        <v>16</v>
      </c>
    </row>
    <row r="32" spans="2:13">
      <c r="C32" s="45" t="s">
        <v>209</v>
      </c>
      <c r="F32" s="40" t="s">
        <v>21</v>
      </c>
      <c r="G32" s="44" t="s">
        <v>21</v>
      </c>
      <c r="H32" s="44">
        <v>0.98780487804878003</v>
      </c>
      <c r="I32" s="19" t="s">
        <v>21</v>
      </c>
      <c r="J32" s="2" t="s">
        <v>200</v>
      </c>
      <c r="K32" s="2" t="s">
        <v>21</v>
      </c>
      <c r="L32" s="2" t="s">
        <v>21</v>
      </c>
      <c r="M32" s="2">
        <v>16</v>
      </c>
    </row>
    <row r="35" spans="2:13">
      <c r="B35" s="11" t="s">
        <v>27</v>
      </c>
      <c r="F35" s="12"/>
      <c r="G35" s="12"/>
      <c r="H35" s="12"/>
    </row>
    <row r="36" spans="2:13" ht="48" customHeight="1">
      <c r="B36" s="111" t="s">
        <v>202</v>
      </c>
      <c r="C36" s="112"/>
      <c r="D36" s="112"/>
      <c r="E36" s="112"/>
      <c r="F36" s="112"/>
      <c r="G36" s="112"/>
      <c r="H36" s="112"/>
      <c r="I36" s="112"/>
      <c r="J36" s="112"/>
      <c r="K36" s="112"/>
      <c r="L36" s="112"/>
      <c r="M36" s="113"/>
    </row>
    <row r="39" spans="2:13">
      <c r="F39" s="114"/>
      <c r="G39" s="114"/>
      <c r="H39" s="114"/>
      <c r="J39" s="114" t="s">
        <v>5</v>
      </c>
      <c r="K39" s="114"/>
      <c r="L39" s="114"/>
      <c r="M39" s="114"/>
    </row>
    <row r="40" spans="2:13">
      <c r="B40" s="4" t="s">
        <v>210</v>
      </c>
      <c r="C40" s="4"/>
      <c r="D40" s="4"/>
      <c r="E40" s="4"/>
      <c r="F40" s="5">
        <v>2019</v>
      </c>
      <c r="G40" s="5">
        <v>2020</v>
      </c>
      <c r="H40" s="18">
        <v>2021</v>
      </c>
      <c r="I40" s="17" t="s">
        <v>7</v>
      </c>
      <c r="J40" s="18" t="s">
        <v>8</v>
      </c>
      <c r="K40" s="18" t="s">
        <v>9</v>
      </c>
      <c r="L40" s="18" t="s">
        <v>10</v>
      </c>
      <c r="M40" s="18" t="s">
        <v>11</v>
      </c>
    </row>
    <row r="41" spans="2:13">
      <c r="B41" s="1" t="s">
        <v>211</v>
      </c>
      <c r="F41" s="40">
        <v>0</v>
      </c>
      <c r="G41" s="40">
        <v>0</v>
      </c>
      <c r="H41" s="40">
        <v>0</v>
      </c>
      <c r="I41" s="19" t="s">
        <v>21</v>
      </c>
      <c r="J41" s="2" t="s">
        <v>21</v>
      </c>
      <c r="K41" s="2" t="s">
        <v>21</v>
      </c>
      <c r="L41" s="2" t="s">
        <v>21</v>
      </c>
      <c r="M41" s="2">
        <v>16</v>
      </c>
    </row>
    <row r="43" spans="2:13">
      <c r="B43" s="11" t="s">
        <v>27</v>
      </c>
      <c r="F43" s="12"/>
      <c r="G43" s="12"/>
      <c r="H43" s="12"/>
    </row>
    <row r="44" spans="2:13" ht="45" customHeight="1">
      <c r="B44" s="111" t="s">
        <v>212</v>
      </c>
      <c r="C44" s="112"/>
      <c r="D44" s="112"/>
      <c r="E44" s="112"/>
      <c r="F44" s="112"/>
      <c r="G44" s="112"/>
      <c r="H44" s="112"/>
      <c r="I44" s="112"/>
      <c r="J44" s="112"/>
      <c r="K44" s="112"/>
      <c r="L44" s="112"/>
      <c r="M44" s="113"/>
    </row>
  </sheetData>
  <mergeCells count="12">
    <mergeCell ref="B44:M44"/>
    <mergeCell ref="B21:M21"/>
    <mergeCell ref="F24:H24"/>
    <mergeCell ref="J24:M24"/>
    <mergeCell ref="B36:M36"/>
    <mergeCell ref="F39:H39"/>
    <mergeCell ref="J39:M39"/>
    <mergeCell ref="F4:H4"/>
    <mergeCell ref="J4:M4"/>
    <mergeCell ref="B11:M11"/>
    <mergeCell ref="F14:H14"/>
    <mergeCell ref="J14:M14"/>
  </mergeCells>
  <pageMargins left="0.511811024" right="0.511811024" top="0.78740157499999996" bottom="0.78740157499999996" header="0.31496062000000002" footer="0.31496062000000002"/>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40"/>
  <sheetViews>
    <sheetView showGridLines="0" zoomScale="90" zoomScaleNormal="90" workbookViewId="0">
      <selection activeCell="E45" sqref="E45"/>
    </sheetView>
  </sheetViews>
  <sheetFormatPr defaultColWidth="9.125" defaultRowHeight="18"/>
  <cols>
    <col min="1" max="1" width="3.375" style="1" customWidth="1"/>
    <col min="2" max="4" width="9.125" style="1"/>
    <col min="5" max="5" width="33.75" style="1" customWidth="1"/>
    <col min="6" max="6" width="14.875" style="1" customWidth="1"/>
    <col min="7" max="7" width="16.25" style="1" customWidth="1"/>
    <col min="8" max="8" width="18.25" style="1" customWidth="1"/>
    <col min="9" max="9" width="37.75" style="2" customWidth="1"/>
    <col min="10" max="11" width="13.875" style="2" customWidth="1"/>
    <col min="12" max="12" width="11.75" style="2" customWidth="1"/>
    <col min="13" max="13" width="14.875" style="2" customWidth="1"/>
    <col min="14" max="16384" width="9.125" style="1"/>
  </cols>
  <sheetData>
    <row r="2" spans="2:13" ht="18.75">
      <c r="B2" s="3" t="s">
        <v>213</v>
      </c>
    </row>
    <row r="3" spans="2:13" ht="15" customHeight="1"/>
    <row r="4" spans="2:13" ht="21.75" customHeight="1">
      <c r="F4" s="114"/>
      <c r="G4" s="114"/>
      <c r="H4" s="114"/>
      <c r="J4" s="114" t="s">
        <v>5</v>
      </c>
      <c r="K4" s="114"/>
      <c r="L4" s="114"/>
      <c r="M4" s="114"/>
    </row>
    <row r="5" spans="2:13" ht="21" customHeight="1">
      <c r="B5" s="4" t="s">
        <v>214</v>
      </c>
      <c r="C5" s="4"/>
      <c r="D5" s="4"/>
      <c r="E5" s="4"/>
      <c r="F5" s="5">
        <v>2019</v>
      </c>
      <c r="G5" s="5">
        <v>2020</v>
      </c>
      <c r="H5" s="18">
        <v>2021</v>
      </c>
      <c r="I5" s="17" t="s">
        <v>7</v>
      </c>
      <c r="J5" s="18" t="s">
        <v>8</v>
      </c>
      <c r="K5" s="18" t="s">
        <v>9</v>
      </c>
      <c r="L5" s="18" t="s">
        <v>10</v>
      </c>
      <c r="M5" s="18" t="s">
        <v>11</v>
      </c>
    </row>
    <row r="6" spans="2:13">
      <c r="B6" s="1" t="s">
        <v>215</v>
      </c>
      <c r="F6" s="40">
        <v>34</v>
      </c>
      <c r="G6" s="31">
        <v>26</v>
      </c>
      <c r="H6" s="41">
        <v>11</v>
      </c>
      <c r="I6" s="19" t="s">
        <v>21</v>
      </c>
      <c r="J6" s="2" t="s">
        <v>216</v>
      </c>
      <c r="K6" s="2" t="s">
        <v>217</v>
      </c>
      <c r="L6" s="2" t="s">
        <v>21</v>
      </c>
      <c r="M6" s="2" t="s">
        <v>218</v>
      </c>
    </row>
    <row r="7" spans="2:13">
      <c r="B7" s="1" t="s">
        <v>219</v>
      </c>
      <c r="F7" s="36">
        <v>1.64</v>
      </c>
      <c r="G7" s="36">
        <v>1.31</v>
      </c>
      <c r="H7" s="37">
        <v>0.53</v>
      </c>
      <c r="I7" s="19" t="s">
        <v>21</v>
      </c>
      <c r="J7" s="2" t="s">
        <v>216</v>
      </c>
      <c r="K7" s="2" t="s">
        <v>217</v>
      </c>
      <c r="L7" s="2" t="s">
        <v>21</v>
      </c>
      <c r="M7" s="2" t="s">
        <v>218</v>
      </c>
    </row>
    <row r="8" spans="2:13">
      <c r="B8" s="1" t="s">
        <v>220</v>
      </c>
      <c r="F8" s="40">
        <v>368</v>
      </c>
      <c r="G8" s="40">
        <v>255</v>
      </c>
      <c r="H8" s="41">
        <v>325</v>
      </c>
      <c r="I8" s="19" t="s">
        <v>21</v>
      </c>
      <c r="J8" s="2" t="s">
        <v>216</v>
      </c>
      <c r="K8" s="2" t="s">
        <v>217</v>
      </c>
      <c r="L8" s="2" t="s">
        <v>21</v>
      </c>
      <c r="M8" s="2" t="s">
        <v>218</v>
      </c>
    </row>
    <row r="9" spans="2:13">
      <c r="B9" s="1" t="s">
        <v>221</v>
      </c>
      <c r="F9" s="36">
        <v>27.63</v>
      </c>
      <c r="G9" s="36">
        <v>20.66</v>
      </c>
      <c r="H9" s="37">
        <v>76.75</v>
      </c>
      <c r="I9" s="19" t="s">
        <v>21</v>
      </c>
      <c r="J9" s="2" t="s">
        <v>216</v>
      </c>
      <c r="K9" s="2" t="s">
        <v>217</v>
      </c>
      <c r="L9" s="2" t="s">
        <v>21</v>
      </c>
      <c r="M9" s="2" t="s">
        <v>218</v>
      </c>
    </row>
    <row r="10" spans="2:13">
      <c r="F10" s="36"/>
      <c r="G10" s="36"/>
      <c r="H10" s="36"/>
      <c r="I10" s="36"/>
      <c r="J10" s="36"/>
      <c r="K10" s="36"/>
    </row>
    <row r="11" spans="2:13">
      <c r="B11" s="11" t="s">
        <v>27</v>
      </c>
      <c r="F11" s="12"/>
      <c r="G11" s="12"/>
      <c r="H11" s="12"/>
    </row>
    <row r="12" spans="2:13" ht="79.5" customHeight="1">
      <c r="B12" s="111" t="s">
        <v>222</v>
      </c>
      <c r="C12" s="112"/>
      <c r="D12" s="112"/>
      <c r="E12" s="112"/>
      <c r="F12" s="112"/>
      <c r="G12" s="112"/>
      <c r="H12" s="112"/>
      <c r="I12" s="112"/>
      <c r="J12" s="112"/>
      <c r="K12" s="112"/>
      <c r="L12" s="112"/>
      <c r="M12" s="113"/>
    </row>
    <row r="14" spans="2:13" ht="17.25" customHeight="1"/>
    <row r="15" spans="2:13">
      <c r="F15" s="114"/>
      <c r="G15" s="114"/>
      <c r="H15" s="114"/>
      <c r="J15" s="114" t="s">
        <v>5</v>
      </c>
      <c r="K15" s="114"/>
      <c r="L15" s="114"/>
      <c r="M15" s="114"/>
    </row>
    <row r="16" spans="2:13">
      <c r="B16" s="4" t="s">
        <v>223</v>
      </c>
      <c r="C16" s="4"/>
      <c r="D16" s="4"/>
      <c r="E16" s="4"/>
      <c r="F16" s="5">
        <v>2019</v>
      </c>
      <c r="G16" s="5">
        <v>2020</v>
      </c>
      <c r="H16" s="18">
        <v>2021</v>
      </c>
      <c r="I16" s="17" t="s">
        <v>7</v>
      </c>
      <c r="J16" s="18" t="s">
        <v>8</v>
      </c>
      <c r="K16" s="18" t="s">
        <v>9</v>
      </c>
      <c r="L16" s="18" t="s">
        <v>10</v>
      </c>
      <c r="M16" s="18" t="s">
        <v>11</v>
      </c>
    </row>
    <row r="17" spans="2:13">
      <c r="B17" s="1" t="s">
        <v>224</v>
      </c>
      <c r="F17" s="40">
        <v>301</v>
      </c>
      <c r="G17" s="31">
        <v>204</v>
      </c>
      <c r="H17" s="41">
        <v>185</v>
      </c>
      <c r="I17" s="19" t="s">
        <v>21</v>
      </c>
      <c r="J17" s="2" t="s">
        <v>216</v>
      </c>
      <c r="K17" s="2" t="s">
        <v>217</v>
      </c>
      <c r="L17" s="2" t="s">
        <v>21</v>
      </c>
      <c r="M17" s="2" t="s">
        <v>218</v>
      </c>
    </row>
    <row r="18" spans="2:13">
      <c r="B18" s="1" t="s">
        <v>219</v>
      </c>
      <c r="F18" s="36">
        <v>14.56</v>
      </c>
      <c r="G18" s="36">
        <v>7.27</v>
      </c>
      <c r="H18" s="37">
        <v>8.99</v>
      </c>
      <c r="I18" s="19" t="s">
        <v>21</v>
      </c>
      <c r="J18" s="2" t="s">
        <v>216</v>
      </c>
      <c r="K18" s="2" t="s">
        <v>217</v>
      </c>
      <c r="L18" s="2" t="s">
        <v>21</v>
      </c>
      <c r="M18" s="2" t="s">
        <v>218</v>
      </c>
    </row>
    <row r="19" spans="2:13">
      <c r="B19" s="1" t="s">
        <v>225</v>
      </c>
      <c r="F19" s="40">
        <v>125</v>
      </c>
      <c r="G19" s="40">
        <v>101</v>
      </c>
      <c r="H19" s="41">
        <v>183</v>
      </c>
      <c r="I19" s="19" t="s">
        <v>21</v>
      </c>
      <c r="J19" s="2" t="s">
        <v>216</v>
      </c>
      <c r="K19" s="2" t="s">
        <v>217</v>
      </c>
      <c r="L19" s="2" t="s">
        <v>21</v>
      </c>
      <c r="M19" s="2" t="s">
        <v>218</v>
      </c>
    </row>
    <row r="20" spans="2:13">
      <c r="B20" s="1" t="s">
        <v>221</v>
      </c>
      <c r="F20" s="36">
        <v>9.39</v>
      </c>
      <c r="G20" s="36">
        <v>6.4</v>
      </c>
      <c r="H20" s="37">
        <v>36.44</v>
      </c>
      <c r="I20" s="19" t="s">
        <v>21</v>
      </c>
      <c r="J20" s="2" t="s">
        <v>216</v>
      </c>
      <c r="K20" s="2" t="s">
        <v>217</v>
      </c>
      <c r="L20" s="2" t="s">
        <v>21</v>
      </c>
      <c r="M20" s="2" t="s">
        <v>218</v>
      </c>
    </row>
    <row r="22" spans="2:13">
      <c r="B22" s="11" t="s">
        <v>27</v>
      </c>
      <c r="F22" s="12"/>
      <c r="G22" s="12"/>
      <c r="H22" s="12"/>
    </row>
    <row r="23" spans="2:13" ht="92.25" customHeight="1">
      <c r="B23" s="111" t="s">
        <v>222</v>
      </c>
      <c r="C23" s="112"/>
      <c r="D23" s="112"/>
      <c r="E23" s="112"/>
      <c r="F23" s="112"/>
      <c r="G23" s="112"/>
      <c r="H23" s="112"/>
      <c r="I23" s="112"/>
      <c r="J23" s="112"/>
      <c r="K23" s="112"/>
      <c r="L23" s="112"/>
      <c r="M23" s="113"/>
    </row>
    <row r="26" spans="2:13">
      <c r="F26" s="2"/>
      <c r="G26" s="2"/>
      <c r="H26" s="2"/>
      <c r="J26" s="2" t="s">
        <v>5</v>
      </c>
    </row>
    <row r="27" spans="2:13">
      <c r="B27" s="4" t="s">
        <v>226</v>
      </c>
      <c r="C27" s="4"/>
      <c r="D27" s="4"/>
      <c r="E27" s="4"/>
      <c r="F27" s="5">
        <v>2019</v>
      </c>
      <c r="G27" s="5">
        <v>2020</v>
      </c>
      <c r="H27" s="18">
        <v>2021</v>
      </c>
      <c r="I27" s="17" t="s">
        <v>7</v>
      </c>
      <c r="J27" s="18" t="s">
        <v>8</v>
      </c>
      <c r="K27" s="18" t="s">
        <v>9</v>
      </c>
      <c r="L27" s="18" t="s">
        <v>10</v>
      </c>
      <c r="M27" s="18" t="s">
        <v>11</v>
      </c>
    </row>
    <row r="28" spans="2:13">
      <c r="B28" s="1" t="s">
        <v>227</v>
      </c>
      <c r="F28" s="40">
        <v>10</v>
      </c>
      <c r="G28" s="31">
        <v>2</v>
      </c>
      <c r="H28" s="41">
        <v>2</v>
      </c>
      <c r="I28" s="19" t="s">
        <v>21</v>
      </c>
      <c r="J28" s="2" t="s">
        <v>228</v>
      </c>
      <c r="K28" s="2" t="s">
        <v>217</v>
      </c>
      <c r="L28" s="2" t="s">
        <v>21</v>
      </c>
      <c r="M28" s="2" t="s">
        <v>218</v>
      </c>
    </row>
    <row r="29" spans="2:13">
      <c r="B29" s="1" t="s">
        <v>229</v>
      </c>
      <c r="F29" s="40">
        <v>1391</v>
      </c>
      <c r="G29" s="40">
        <v>943</v>
      </c>
      <c r="H29" s="41">
        <v>403</v>
      </c>
      <c r="I29" s="19" t="s">
        <v>21</v>
      </c>
      <c r="J29" s="2" t="s">
        <v>228</v>
      </c>
      <c r="K29" s="2" t="s">
        <v>217</v>
      </c>
      <c r="L29" s="2" t="s">
        <v>21</v>
      </c>
      <c r="M29" s="2" t="s">
        <v>218</v>
      </c>
    </row>
    <row r="31" spans="2:13">
      <c r="B31" s="11" t="s">
        <v>27</v>
      </c>
      <c r="F31" s="12"/>
      <c r="G31" s="12"/>
      <c r="H31" s="12"/>
    </row>
    <row r="32" spans="2:13" ht="81" customHeight="1">
      <c r="B32" s="111" t="s">
        <v>230</v>
      </c>
      <c r="C32" s="112"/>
      <c r="D32" s="112"/>
      <c r="E32" s="112"/>
      <c r="F32" s="112"/>
      <c r="G32" s="112"/>
      <c r="H32" s="112"/>
      <c r="I32" s="112"/>
      <c r="J32" s="112"/>
      <c r="K32" s="112"/>
      <c r="L32" s="112"/>
      <c r="M32" s="113"/>
    </row>
    <row r="34" spans="2:13">
      <c r="F34" s="2"/>
      <c r="G34" s="2"/>
      <c r="H34" s="2"/>
      <c r="J34" s="2" t="s">
        <v>5</v>
      </c>
    </row>
    <row r="35" spans="2:13">
      <c r="B35" s="4" t="s">
        <v>231</v>
      </c>
      <c r="C35" s="4"/>
      <c r="D35" s="4"/>
      <c r="E35" s="4"/>
      <c r="F35" s="5">
        <v>2019</v>
      </c>
      <c r="G35" s="5">
        <v>2020</v>
      </c>
      <c r="H35" s="18">
        <v>2021</v>
      </c>
      <c r="I35" s="17" t="s">
        <v>7</v>
      </c>
      <c r="J35" s="18" t="s">
        <v>8</v>
      </c>
      <c r="K35" s="18" t="s">
        <v>9</v>
      </c>
      <c r="L35" s="18" t="s">
        <v>10</v>
      </c>
      <c r="M35" s="18" t="s">
        <v>11</v>
      </c>
    </row>
    <row r="36" spans="2:13">
      <c r="B36" s="1" t="s">
        <v>232</v>
      </c>
      <c r="F36" s="40">
        <v>0</v>
      </c>
      <c r="G36" s="31">
        <v>0</v>
      </c>
      <c r="H36" s="41">
        <v>0</v>
      </c>
      <c r="I36" s="19" t="s">
        <v>21</v>
      </c>
      <c r="J36" s="2" t="s">
        <v>216</v>
      </c>
      <c r="K36" s="2" t="s">
        <v>217</v>
      </c>
      <c r="L36" s="2" t="s">
        <v>21</v>
      </c>
      <c r="M36" s="2" t="s">
        <v>218</v>
      </c>
    </row>
    <row r="37" spans="2:13">
      <c r="B37" s="1" t="s">
        <v>233</v>
      </c>
      <c r="F37" s="40">
        <v>0</v>
      </c>
      <c r="G37" s="40">
        <v>0</v>
      </c>
      <c r="H37" s="41">
        <v>0</v>
      </c>
      <c r="I37" s="19" t="s">
        <v>21</v>
      </c>
      <c r="J37" s="2" t="s">
        <v>216</v>
      </c>
      <c r="K37" s="2" t="s">
        <v>217</v>
      </c>
      <c r="L37" s="2" t="s">
        <v>21</v>
      </c>
      <c r="M37" s="2" t="s">
        <v>218</v>
      </c>
    </row>
    <row r="39" spans="2:13">
      <c r="B39" s="11" t="s">
        <v>27</v>
      </c>
      <c r="F39" s="12"/>
      <c r="G39" s="12"/>
      <c r="H39" s="12"/>
    </row>
    <row r="40" spans="2:13" ht="86.25" customHeight="1">
      <c r="B40" s="111" t="s">
        <v>234</v>
      </c>
      <c r="C40" s="112"/>
      <c r="D40" s="112"/>
      <c r="E40" s="112"/>
      <c r="F40" s="112"/>
      <c r="G40" s="112"/>
      <c r="H40" s="112"/>
      <c r="I40" s="112"/>
      <c r="J40" s="112"/>
      <c r="K40" s="112"/>
      <c r="L40" s="112"/>
      <c r="M40" s="113"/>
    </row>
  </sheetData>
  <mergeCells count="8">
    <mergeCell ref="B23:M23"/>
    <mergeCell ref="B32:M32"/>
    <mergeCell ref="B40:M40"/>
    <mergeCell ref="F4:H4"/>
    <mergeCell ref="J4:M4"/>
    <mergeCell ref="B12:M12"/>
    <mergeCell ref="F15:H15"/>
    <mergeCell ref="J15:M15"/>
  </mergeCells>
  <pageMargins left="0.511811024" right="0.511811024" top="0.78740157499999996" bottom="0.78740157499999996" header="0.31496062000000002" footer="0.31496062000000002"/>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7"/>
  <sheetViews>
    <sheetView showGridLines="0" zoomScale="90" zoomScaleNormal="90" workbookViewId="0">
      <selection activeCell="B63" sqref="B63"/>
    </sheetView>
  </sheetViews>
  <sheetFormatPr defaultRowHeight="15"/>
  <cols>
    <col min="1" max="1" width="3.625" customWidth="1"/>
    <col min="5" max="5" width="35.25" customWidth="1"/>
    <col min="6" max="8" width="14.625" customWidth="1"/>
    <col min="9" max="9" width="31.75" customWidth="1"/>
    <col min="10" max="10" width="14.375" customWidth="1"/>
    <col min="11" max="11" width="17.125" customWidth="1"/>
    <col min="12" max="12" width="13.875" customWidth="1"/>
    <col min="13" max="13" width="14.75" customWidth="1"/>
  </cols>
  <sheetData>
    <row r="2" spans="2:13" ht="18.75">
      <c r="B2" s="3" t="s">
        <v>235</v>
      </c>
    </row>
    <row r="4" spans="2:13" ht="18">
      <c r="F4" s="2"/>
      <c r="G4" s="2"/>
      <c r="H4" s="2"/>
      <c r="J4" s="114" t="s">
        <v>5</v>
      </c>
      <c r="K4" s="114"/>
      <c r="L4" s="114"/>
      <c r="M4" s="114"/>
    </row>
    <row r="5" spans="2:13" ht="18">
      <c r="B5" s="4" t="s">
        <v>236</v>
      </c>
      <c r="C5" s="4"/>
      <c r="D5" s="4"/>
      <c r="E5" s="4"/>
      <c r="F5" s="5">
        <v>2019</v>
      </c>
      <c r="G5" s="5">
        <v>2020</v>
      </c>
      <c r="H5" s="6">
        <v>2021</v>
      </c>
      <c r="I5" s="17" t="s">
        <v>7</v>
      </c>
      <c r="J5" s="18" t="s">
        <v>8</v>
      </c>
      <c r="K5" s="18" t="s">
        <v>9</v>
      </c>
      <c r="L5" s="18" t="s">
        <v>10</v>
      </c>
      <c r="M5" s="18" t="s">
        <v>11</v>
      </c>
    </row>
    <row r="6" spans="2:13" ht="18">
      <c r="B6" s="1" t="s">
        <v>237</v>
      </c>
      <c r="F6" s="10">
        <v>18469</v>
      </c>
      <c r="G6" s="10">
        <v>19950</v>
      </c>
      <c r="H6" s="10">
        <v>21215</v>
      </c>
      <c r="I6" s="19" t="s">
        <v>21</v>
      </c>
      <c r="J6" s="2" t="s">
        <v>238</v>
      </c>
      <c r="K6" s="2" t="s">
        <v>21</v>
      </c>
      <c r="L6" s="2" t="s">
        <v>21</v>
      </c>
      <c r="M6" s="20" t="s">
        <v>239</v>
      </c>
    </row>
    <row r="7" spans="2:13" ht="18">
      <c r="C7" s="1" t="s">
        <v>240</v>
      </c>
      <c r="F7" s="10">
        <v>10978</v>
      </c>
      <c r="G7" s="10">
        <v>11539</v>
      </c>
      <c r="H7" s="10">
        <v>12041</v>
      </c>
      <c r="I7" s="19" t="s">
        <v>21</v>
      </c>
      <c r="J7" s="2" t="s">
        <v>238</v>
      </c>
      <c r="K7" s="2" t="s">
        <v>21</v>
      </c>
      <c r="L7" s="2" t="s">
        <v>21</v>
      </c>
      <c r="M7" s="20" t="s">
        <v>239</v>
      </c>
    </row>
    <row r="8" spans="2:13" ht="18">
      <c r="C8" s="1" t="s">
        <v>241</v>
      </c>
      <c r="F8" s="10">
        <v>2388</v>
      </c>
      <c r="G8" s="10">
        <v>2712</v>
      </c>
      <c r="H8" s="10">
        <v>2609</v>
      </c>
      <c r="I8" s="19" t="s">
        <v>21</v>
      </c>
      <c r="J8" s="2" t="s">
        <v>238</v>
      </c>
      <c r="K8" s="2" t="s">
        <v>21</v>
      </c>
      <c r="L8" s="2" t="s">
        <v>21</v>
      </c>
      <c r="M8" s="20" t="s">
        <v>239</v>
      </c>
    </row>
    <row r="9" spans="2:13" ht="18">
      <c r="C9" s="1" t="s">
        <v>242</v>
      </c>
      <c r="F9" s="10">
        <v>51</v>
      </c>
      <c r="G9" s="10">
        <v>27</v>
      </c>
      <c r="H9" s="10">
        <v>25</v>
      </c>
      <c r="I9" s="19" t="s">
        <v>21</v>
      </c>
      <c r="J9" s="2" t="s">
        <v>238</v>
      </c>
      <c r="K9" s="2" t="s">
        <v>21</v>
      </c>
      <c r="L9" s="2" t="s">
        <v>21</v>
      </c>
      <c r="M9" s="20" t="s">
        <v>239</v>
      </c>
    </row>
    <row r="10" spans="2:13" ht="18">
      <c r="C10" s="1" t="s">
        <v>243</v>
      </c>
      <c r="F10" s="10">
        <v>700</v>
      </c>
      <c r="G10" s="10">
        <v>2568</v>
      </c>
      <c r="H10" s="10">
        <v>1490</v>
      </c>
      <c r="I10" s="19" t="s">
        <v>21</v>
      </c>
      <c r="J10" s="2" t="s">
        <v>238</v>
      </c>
      <c r="K10" s="2" t="s">
        <v>21</v>
      </c>
      <c r="L10" s="2" t="s">
        <v>21</v>
      </c>
      <c r="M10" s="20" t="s">
        <v>239</v>
      </c>
    </row>
    <row r="11" spans="2:13" ht="18">
      <c r="C11" s="1" t="s">
        <v>244</v>
      </c>
      <c r="F11" s="10">
        <v>2557</v>
      </c>
      <c r="G11" s="10">
        <v>1878</v>
      </c>
      <c r="H11" s="10">
        <v>2912</v>
      </c>
      <c r="I11" s="19" t="s">
        <v>21</v>
      </c>
      <c r="J11" s="2" t="s">
        <v>238</v>
      </c>
      <c r="K11" s="2" t="s">
        <v>21</v>
      </c>
      <c r="L11" s="2" t="s">
        <v>21</v>
      </c>
      <c r="M11" s="20" t="s">
        <v>239</v>
      </c>
    </row>
    <row r="12" spans="2:13" ht="18">
      <c r="C12" s="1" t="s">
        <v>245</v>
      </c>
      <c r="F12" s="10">
        <v>1795</v>
      </c>
      <c r="G12" s="10">
        <v>1226</v>
      </c>
      <c r="H12" s="10">
        <v>2138</v>
      </c>
      <c r="I12" s="19" t="s">
        <v>21</v>
      </c>
      <c r="J12" s="2" t="s">
        <v>238</v>
      </c>
      <c r="K12" s="2" t="s">
        <v>21</v>
      </c>
      <c r="L12" s="2" t="s">
        <v>21</v>
      </c>
      <c r="M12" s="20" t="s">
        <v>239</v>
      </c>
    </row>
    <row r="13" spans="2:13" ht="18">
      <c r="F13" s="36"/>
      <c r="G13" s="36"/>
      <c r="H13" s="37"/>
    </row>
    <row r="14" spans="2:13" ht="18">
      <c r="F14" s="36"/>
      <c r="G14" s="36"/>
      <c r="H14" s="36"/>
      <c r="I14" s="36"/>
      <c r="J14" s="36"/>
      <c r="K14" s="36"/>
    </row>
    <row r="15" spans="2:13" ht="18">
      <c r="B15" s="11" t="s">
        <v>27</v>
      </c>
      <c r="F15" s="12"/>
      <c r="G15" s="12"/>
      <c r="H15" s="12"/>
    </row>
    <row r="16" spans="2:13" ht="57" customHeight="1">
      <c r="B16" s="111" t="s">
        <v>246</v>
      </c>
      <c r="C16" s="112"/>
      <c r="D16" s="112"/>
      <c r="E16" s="112"/>
      <c r="F16" s="112"/>
      <c r="G16" s="112"/>
      <c r="H16" s="112"/>
      <c r="I16" s="112"/>
      <c r="J16" s="112"/>
      <c r="K16" s="112"/>
      <c r="L16" s="112"/>
      <c r="M16" s="113"/>
    </row>
    <row r="18" spans="2:13" ht="18">
      <c r="F18" s="2"/>
      <c r="G18" s="2"/>
      <c r="H18" s="2"/>
      <c r="J18" s="114" t="s">
        <v>5</v>
      </c>
      <c r="K18" s="114"/>
      <c r="L18" s="114"/>
      <c r="M18" s="114"/>
    </row>
    <row r="19" spans="2:13" ht="18">
      <c r="B19" s="4" t="s">
        <v>236</v>
      </c>
      <c r="C19" s="4"/>
      <c r="D19" s="4"/>
      <c r="E19" s="4"/>
      <c r="F19" s="5">
        <v>2019</v>
      </c>
      <c r="G19" s="5">
        <v>2020</v>
      </c>
      <c r="H19" s="6">
        <v>2021</v>
      </c>
      <c r="I19" s="17" t="s">
        <v>7</v>
      </c>
      <c r="J19" s="18" t="s">
        <v>8</v>
      </c>
      <c r="K19" s="18" t="s">
        <v>9</v>
      </c>
      <c r="L19" s="18" t="s">
        <v>10</v>
      </c>
      <c r="M19" s="18" t="s">
        <v>11</v>
      </c>
    </row>
    <row r="20" spans="2:13" ht="18">
      <c r="B20" s="1" t="s">
        <v>247</v>
      </c>
      <c r="F20" s="10">
        <v>18469</v>
      </c>
      <c r="G20" s="10">
        <v>19950</v>
      </c>
      <c r="H20" s="10">
        <v>21215</v>
      </c>
      <c r="I20" s="19" t="s">
        <v>21</v>
      </c>
      <c r="J20" s="2" t="s">
        <v>248</v>
      </c>
      <c r="K20" s="2" t="s">
        <v>21</v>
      </c>
      <c r="L20" s="2" t="s">
        <v>21</v>
      </c>
      <c r="M20" s="20" t="s">
        <v>249</v>
      </c>
    </row>
    <row r="21" spans="2:13" ht="18">
      <c r="C21" s="1" t="s">
        <v>250</v>
      </c>
      <c r="F21" s="10">
        <v>14059</v>
      </c>
      <c r="G21" s="10">
        <v>15119</v>
      </c>
      <c r="H21" s="10">
        <v>15901</v>
      </c>
      <c r="I21" s="19" t="s">
        <v>21</v>
      </c>
      <c r="J21" s="2" t="s">
        <v>248</v>
      </c>
      <c r="K21" s="2" t="s">
        <v>21</v>
      </c>
      <c r="L21" s="2" t="s">
        <v>21</v>
      </c>
      <c r="M21" s="20" t="s">
        <v>249</v>
      </c>
    </row>
    <row r="22" spans="2:13" ht="18">
      <c r="C22" s="1" t="s">
        <v>251</v>
      </c>
      <c r="F22" s="10">
        <v>4410</v>
      </c>
      <c r="G22" s="10">
        <v>4831</v>
      </c>
      <c r="H22" s="10">
        <v>5314</v>
      </c>
      <c r="I22" s="19" t="s">
        <v>21</v>
      </c>
      <c r="J22" s="2" t="s">
        <v>248</v>
      </c>
      <c r="K22" s="2" t="s">
        <v>21</v>
      </c>
      <c r="L22" s="2" t="s">
        <v>21</v>
      </c>
      <c r="M22" s="20" t="s">
        <v>249</v>
      </c>
    </row>
    <row r="24" spans="2:13" ht="18">
      <c r="B24" s="11" t="s">
        <v>27</v>
      </c>
      <c r="F24" s="12"/>
      <c r="G24" s="12"/>
      <c r="H24" s="12"/>
    </row>
    <row r="25" spans="2:13" ht="54.75" customHeight="1">
      <c r="B25" s="111" t="s">
        <v>246</v>
      </c>
      <c r="C25" s="112"/>
      <c r="D25" s="112"/>
      <c r="E25" s="112"/>
      <c r="F25" s="112"/>
      <c r="G25" s="112"/>
      <c r="H25" s="112"/>
      <c r="I25" s="112"/>
      <c r="J25" s="112"/>
      <c r="K25" s="112"/>
      <c r="L25" s="112"/>
      <c r="M25" s="113"/>
    </row>
    <row r="28" spans="2:13" ht="18">
      <c r="F28" s="2"/>
      <c r="G28" s="2"/>
      <c r="H28" s="2"/>
      <c r="J28" s="114" t="s">
        <v>5</v>
      </c>
      <c r="K28" s="114"/>
      <c r="L28" s="114"/>
      <c r="M28" s="114"/>
    </row>
    <row r="29" spans="2:13" ht="18">
      <c r="B29" s="4" t="s">
        <v>236</v>
      </c>
      <c r="C29" s="4"/>
      <c r="D29" s="4"/>
      <c r="E29" s="4"/>
      <c r="F29" s="5">
        <v>2019</v>
      </c>
      <c r="G29" s="5">
        <v>2020</v>
      </c>
      <c r="H29" s="6">
        <v>2021</v>
      </c>
      <c r="I29" s="17" t="s">
        <v>7</v>
      </c>
      <c r="J29" s="18" t="s">
        <v>8</v>
      </c>
      <c r="K29" s="18" t="s">
        <v>9</v>
      </c>
      <c r="L29" s="18" t="s">
        <v>10</v>
      </c>
      <c r="M29" s="18" t="s">
        <v>11</v>
      </c>
    </row>
    <row r="30" spans="2:13" ht="18">
      <c r="B30" s="1" t="s">
        <v>247</v>
      </c>
      <c r="F30" s="10">
        <v>18469</v>
      </c>
      <c r="G30" s="10">
        <v>19950</v>
      </c>
      <c r="H30" s="10">
        <v>21215</v>
      </c>
      <c r="I30" s="19" t="s">
        <v>21</v>
      </c>
      <c r="J30" s="2" t="s">
        <v>248</v>
      </c>
      <c r="K30" s="2" t="s">
        <v>21</v>
      </c>
      <c r="L30" s="2" t="s">
        <v>21</v>
      </c>
      <c r="M30" s="20" t="s">
        <v>249</v>
      </c>
    </row>
    <row r="31" spans="2:13" ht="18">
      <c r="C31" s="1" t="s">
        <v>252</v>
      </c>
      <c r="F31" s="38" t="s">
        <v>253</v>
      </c>
      <c r="G31" s="31">
        <v>7814</v>
      </c>
      <c r="H31" s="31">
        <v>9080</v>
      </c>
      <c r="I31" s="19" t="s">
        <v>21</v>
      </c>
      <c r="J31" s="2" t="s">
        <v>248</v>
      </c>
      <c r="K31" s="2" t="s">
        <v>21</v>
      </c>
      <c r="L31" s="2" t="s">
        <v>21</v>
      </c>
      <c r="M31" s="20" t="s">
        <v>249</v>
      </c>
    </row>
    <row r="32" spans="2:13" ht="18">
      <c r="C32" s="1" t="s">
        <v>254</v>
      </c>
      <c r="F32" s="38" t="s">
        <v>253</v>
      </c>
      <c r="G32" s="31">
        <v>9513</v>
      </c>
      <c r="H32" s="31">
        <v>10085</v>
      </c>
      <c r="I32" s="19" t="s">
        <v>21</v>
      </c>
      <c r="J32" s="2" t="s">
        <v>248</v>
      </c>
      <c r="K32" s="2" t="s">
        <v>21</v>
      </c>
      <c r="L32" s="2" t="s">
        <v>21</v>
      </c>
      <c r="M32" s="20" t="s">
        <v>249</v>
      </c>
    </row>
    <row r="33" spans="2:13" ht="18">
      <c r="C33" s="1" t="s">
        <v>255</v>
      </c>
      <c r="F33" s="38" t="s">
        <v>253</v>
      </c>
      <c r="G33" s="31">
        <v>2623</v>
      </c>
      <c r="H33" s="31">
        <v>2050</v>
      </c>
      <c r="I33" s="19" t="s">
        <v>21</v>
      </c>
      <c r="J33" s="2" t="s">
        <v>248</v>
      </c>
      <c r="K33" s="2" t="s">
        <v>21</v>
      </c>
      <c r="L33" s="2" t="s">
        <v>21</v>
      </c>
      <c r="M33" s="20" t="s">
        <v>249</v>
      </c>
    </row>
    <row r="34" spans="2:13" ht="18">
      <c r="B34" s="27" t="s">
        <v>256</v>
      </c>
      <c r="I34" s="1"/>
    </row>
    <row r="35" spans="2:13" ht="18">
      <c r="B35" s="27"/>
      <c r="I35" s="1"/>
    </row>
    <row r="36" spans="2:13" ht="18">
      <c r="B36" s="11" t="s">
        <v>27</v>
      </c>
      <c r="F36" s="12"/>
      <c r="G36" s="12"/>
      <c r="H36" s="12"/>
    </row>
    <row r="37" spans="2:13" ht="53.25" customHeight="1">
      <c r="B37" s="111" t="s">
        <v>246</v>
      </c>
      <c r="C37" s="112"/>
      <c r="D37" s="112"/>
      <c r="E37" s="112"/>
      <c r="F37" s="112"/>
      <c r="G37" s="112"/>
      <c r="H37" s="112"/>
      <c r="I37" s="112"/>
      <c r="J37" s="112"/>
      <c r="K37" s="112"/>
      <c r="L37" s="112"/>
      <c r="M37" s="113"/>
    </row>
    <row r="38" spans="2:13" ht="18">
      <c r="I38" s="1"/>
      <c r="J38" s="1"/>
      <c r="K38" s="1"/>
      <c r="L38" s="1"/>
      <c r="M38" s="1"/>
    </row>
    <row r="39" spans="2:13" ht="18">
      <c r="I39" s="1"/>
      <c r="J39" s="1"/>
      <c r="K39" s="1"/>
      <c r="L39" s="1"/>
      <c r="M39" s="1"/>
    </row>
    <row r="40" spans="2:13" ht="18">
      <c r="I40" s="1"/>
      <c r="J40" s="114" t="s">
        <v>5</v>
      </c>
      <c r="K40" s="114"/>
      <c r="L40" s="114"/>
      <c r="M40" s="114"/>
    </row>
    <row r="41" spans="2:13" ht="18">
      <c r="B41" s="4" t="s">
        <v>257</v>
      </c>
      <c r="C41" s="4"/>
      <c r="D41" s="4"/>
      <c r="E41" s="4"/>
      <c r="F41" s="5">
        <v>2019</v>
      </c>
      <c r="G41" s="5">
        <v>2020</v>
      </c>
      <c r="H41" s="6">
        <v>2021</v>
      </c>
      <c r="I41" s="17" t="s">
        <v>7</v>
      </c>
      <c r="J41" s="18" t="s">
        <v>8</v>
      </c>
      <c r="K41" s="18" t="s">
        <v>9</v>
      </c>
      <c r="L41" s="18" t="s">
        <v>10</v>
      </c>
      <c r="M41" s="18" t="s">
        <v>11</v>
      </c>
    </row>
    <row r="42" spans="2:13" ht="18">
      <c r="B42" s="1" t="s">
        <v>258</v>
      </c>
      <c r="F42" s="25">
        <v>24</v>
      </c>
      <c r="G42" s="25">
        <v>26</v>
      </c>
      <c r="H42" s="25">
        <v>22</v>
      </c>
      <c r="I42" s="19" t="s">
        <v>21</v>
      </c>
      <c r="J42" s="2" t="s">
        <v>259</v>
      </c>
      <c r="K42" s="2" t="s">
        <v>21</v>
      </c>
      <c r="L42" s="2" t="s">
        <v>21</v>
      </c>
      <c r="M42" s="20" t="s">
        <v>239</v>
      </c>
    </row>
    <row r="43" spans="2:13" ht="18">
      <c r="I43" s="1"/>
      <c r="J43" s="1"/>
      <c r="K43" s="1"/>
      <c r="L43" s="1"/>
      <c r="M43" s="1"/>
    </row>
    <row r="44" spans="2:13" ht="18">
      <c r="B44" s="11" t="s">
        <v>27</v>
      </c>
      <c r="F44" s="12"/>
      <c r="G44" s="12"/>
      <c r="H44" s="12"/>
    </row>
    <row r="45" spans="2:13" ht="57" customHeight="1">
      <c r="B45" s="111" t="s">
        <v>260</v>
      </c>
      <c r="C45" s="112"/>
      <c r="D45" s="112"/>
      <c r="E45" s="112"/>
      <c r="F45" s="112"/>
      <c r="G45" s="112"/>
      <c r="H45" s="112"/>
      <c r="I45" s="112"/>
      <c r="J45" s="112"/>
      <c r="K45" s="112"/>
      <c r="L45" s="112"/>
      <c r="M45" s="113"/>
    </row>
    <row r="46" spans="2:13">
      <c r="B46" s="32"/>
      <c r="C46" s="32"/>
      <c r="D46" s="32"/>
      <c r="E46" s="32"/>
      <c r="F46" s="32"/>
      <c r="G46" s="32"/>
      <c r="H46" s="32"/>
      <c r="I46" s="32"/>
      <c r="J46" s="32"/>
      <c r="K46" s="32"/>
      <c r="L46" s="32"/>
      <c r="M46" s="32"/>
    </row>
    <row r="47" spans="2:13">
      <c r="B47" s="32"/>
      <c r="C47" s="32"/>
      <c r="D47" s="32"/>
      <c r="E47" s="32"/>
      <c r="F47" s="32"/>
      <c r="G47" s="32"/>
      <c r="H47" s="32"/>
      <c r="I47" s="32"/>
      <c r="J47" s="32"/>
      <c r="K47" s="32"/>
      <c r="L47" s="32"/>
      <c r="M47" s="32"/>
    </row>
    <row r="48" spans="2:13" ht="18">
      <c r="I48" s="1"/>
      <c r="J48" s="114" t="s">
        <v>5</v>
      </c>
      <c r="K48" s="114"/>
      <c r="L48" s="114"/>
      <c r="M48" s="114"/>
    </row>
    <row r="49" spans="2:13" ht="18">
      <c r="B49" s="4" t="s">
        <v>261</v>
      </c>
      <c r="C49" s="4"/>
      <c r="D49" s="4"/>
      <c r="E49" s="4"/>
      <c r="F49" s="5">
        <v>2019</v>
      </c>
      <c r="G49" s="5">
        <v>2020</v>
      </c>
      <c r="H49" s="6">
        <v>2021</v>
      </c>
      <c r="I49" s="17" t="s">
        <v>7</v>
      </c>
      <c r="J49" s="18" t="s">
        <v>8</v>
      </c>
      <c r="K49" s="18" t="s">
        <v>9</v>
      </c>
      <c r="L49" s="18" t="s">
        <v>10</v>
      </c>
      <c r="M49" s="18" t="s">
        <v>11</v>
      </c>
    </row>
    <row r="50" spans="2:13" ht="18">
      <c r="B50" s="1" t="s">
        <v>262</v>
      </c>
      <c r="F50" s="25">
        <v>100</v>
      </c>
      <c r="G50" s="25">
        <v>100</v>
      </c>
      <c r="H50" s="25">
        <v>100</v>
      </c>
      <c r="I50" s="19" t="s">
        <v>21</v>
      </c>
      <c r="J50" s="2" t="s">
        <v>263</v>
      </c>
      <c r="K50" s="2" t="s">
        <v>21</v>
      </c>
      <c r="L50" s="2" t="s">
        <v>21</v>
      </c>
      <c r="M50" s="20" t="s">
        <v>239</v>
      </c>
    </row>
    <row r="51" spans="2:13" ht="18">
      <c r="B51" s="1" t="s">
        <v>264</v>
      </c>
      <c r="F51" s="33">
        <v>92.5</v>
      </c>
      <c r="G51" s="25">
        <v>93.4</v>
      </c>
      <c r="H51" s="25">
        <v>93</v>
      </c>
      <c r="I51" s="19" t="s">
        <v>21</v>
      </c>
      <c r="J51" s="2" t="s">
        <v>263</v>
      </c>
      <c r="K51" s="2" t="s">
        <v>21</v>
      </c>
      <c r="L51" s="2" t="s">
        <v>21</v>
      </c>
      <c r="M51" s="20" t="s">
        <v>239</v>
      </c>
    </row>
    <row r="52" spans="2:13" ht="18">
      <c r="B52" s="1" t="s">
        <v>265</v>
      </c>
      <c r="F52" s="33">
        <v>0</v>
      </c>
      <c r="G52" s="25">
        <v>0</v>
      </c>
      <c r="H52" s="25">
        <v>0</v>
      </c>
      <c r="I52" s="19" t="s">
        <v>21</v>
      </c>
      <c r="J52" s="2" t="s">
        <v>263</v>
      </c>
      <c r="K52" s="2" t="s">
        <v>21</v>
      </c>
      <c r="L52" s="2" t="s">
        <v>21</v>
      </c>
      <c r="M52" s="20" t="s">
        <v>239</v>
      </c>
    </row>
    <row r="53" spans="2:13" ht="18">
      <c r="B53" s="1" t="s">
        <v>266</v>
      </c>
      <c r="F53" s="33">
        <v>48</v>
      </c>
      <c r="G53" s="15">
        <v>28.68</v>
      </c>
      <c r="H53" s="25">
        <v>42</v>
      </c>
      <c r="I53" s="19" t="s">
        <v>21</v>
      </c>
      <c r="J53" s="2" t="s">
        <v>263</v>
      </c>
      <c r="K53" s="2" t="s">
        <v>21</v>
      </c>
      <c r="L53" s="2" t="s">
        <v>21</v>
      </c>
      <c r="M53" s="20" t="s">
        <v>239</v>
      </c>
    </row>
    <row r="54" spans="2:13" ht="18">
      <c r="B54" s="1" t="s">
        <v>267</v>
      </c>
      <c r="F54" s="33">
        <v>100</v>
      </c>
      <c r="G54" s="15">
        <v>100</v>
      </c>
      <c r="H54" s="25">
        <v>100</v>
      </c>
      <c r="I54" s="19" t="s">
        <v>21</v>
      </c>
      <c r="J54" s="2" t="s">
        <v>263</v>
      </c>
      <c r="K54" s="2" t="s">
        <v>21</v>
      </c>
      <c r="L54" s="2" t="s">
        <v>21</v>
      </c>
      <c r="M54" s="20" t="s">
        <v>239</v>
      </c>
    </row>
    <row r="55" spans="2:13" ht="18">
      <c r="B55" s="27"/>
      <c r="H55" s="25"/>
      <c r="J55" s="1"/>
      <c r="K55" s="1"/>
      <c r="L55" s="1"/>
      <c r="M55" s="1"/>
    </row>
    <row r="56" spans="2:13" ht="18">
      <c r="B56" s="11" t="s">
        <v>27</v>
      </c>
      <c r="F56" s="12"/>
      <c r="G56" s="12"/>
      <c r="H56" s="12"/>
    </row>
    <row r="57" spans="2:13" ht="45" customHeight="1">
      <c r="B57" s="111" t="s">
        <v>268</v>
      </c>
      <c r="C57" s="112"/>
      <c r="D57" s="112"/>
      <c r="E57" s="112"/>
      <c r="F57" s="112"/>
      <c r="G57" s="112"/>
      <c r="H57" s="112"/>
      <c r="I57" s="112"/>
      <c r="J57" s="112"/>
      <c r="K57" s="112"/>
      <c r="L57" s="112"/>
      <c r="M57" s="113"/>
    </row>
    <row r="58" spans="2:13">
      <c r="B58" s="32"/>
      <c r="C58" s="32"/>
      <c r="D58" s="32"/>
      <c r="E58" s="32"/>
      <c r="F58" s="32"/>
      <c r="G58" s="32"/>
      <c r="H58" s="32"/>
      <c r="I58" s="32"/>
      <c r="J58" s="32"/>
      <c r="K58" s="32"/>
      <c r="L58" s="32"/>
      <c r="M58" s="32"/>
    </row>
    <row r="59" spans="2:13">
      <c r="B59" s="32"/>
      <c r="C59" s="32"/>
      <c r="D59" s="32"/>
      <c r="E59" s="32"/>
      <c r="F59" s="32"/>
      <c r="G59" s="32"/>
      <c r="H59" s="32"/>
      <c r="I59" s="32"/>
      <c r="J59" s="32"/>
      <c r="K59" s="32"/>
      <c r="L59" s="32"/>
      <c r="M59" s="32"/>
    </row>
    <row r="60" spans="2:13" ht="18">
      <c r="B60" s="32"/>
      <c r="C60" s="32"/>
      <c r="D60" s="32"/>
      <c r="E60" s="32"/>
      <c r="F60" s="32"/>
      <c r="G60" s="32"/>
      <c r="H60" s="32"/>
      <c r="I60" s="32"/>
      <c r="J60" s="114" t="s">
        <v>5</v>
      </c>
      <c r="K60" s="114"/>
      <c r="L60" s="114"/>
      <c r="M60" s="114"/>
    </row>
    <row r="61" spans="2:13" ht="18">
      <c r="B61" s="4" t="s">
        <v>269</v>
      </c>
      <c r="C61" s="4"/>
      <c r="D61" s="4"/>
      <c r="E61" s="4"/>
      <c r="F61" s="5">
        <v>2019</v>
      </c>
      <c r="G61" s="5">
        <v>2020</v>
      </c>
      <c r="H61" s="6">
        <v>2021</v>
      </c>
      <c r="I61" s="17" t="s">
        <v>7</v>
      </c>
      <c r="J61" s="18" t="s">
        <v>8</v>
      </c>
      <c r="K61" s="18" t="s">
        <v>9</v>
      </c>
      <c r="L61" s="18" t="s">
        <v>10</v>
      </c>
      <c r="M61" s="18" t="s">
        <v>11</v>
      </c>
    </row>
    <row r="62" spans="2:13" ht="18">
      <c r="B62" s="1" t="s">
        <v>270</v>
      </c>
      <c r="F62" s="29" t="s">
        <v>253</v>
      </c>
      <c r="G62" s="15">
        <v>141.78</v>
      </c>
      <c r="H62" s="15">
        <f>AVERAGE(H63:H67)</f>
        <v>127.726</v>
      </c>
      <c r="I62" s="19" t="s">
        <v>21</v>
      </c>
      <c r="J62" s="2" t="s">
        <v>271</v>
      </c>
      <c r="K62" s="2" t="s">
        <v>21</v>
      </c>
      <c r="L62" s="2" t="s">
        <v>21</v>
      </c>
      <c r="M62" s="20" t="s">
        <v>272</v>
      </c>
    </row>
    <row r="63" spans="2:13" ht="18">
      <c r="C63" s="1" t="s">
        <v>12</v>
      </c>
      <c r="F63" s="29" t="s">
        <v>253</v>
      </c>
      <c r="G63" s="8">
        <v>101.58</v>
      </c>
      <c r="H63" s="8">
        <v>101.22</v>
      </c>
      <c r="I63" s="19" t="s">
        <v>21</v>
      </c>
      <c r="J63" s="2" t="s">
        <v>271</v>
      </c>
      <c r="K63" s="2" t="s">
        <v>21</v>
      </c>
      <c r="L63" s="2" t="s">
        <v>21</v>
      </c>
      <c r="M63" s="20" t="s">
        <v>272</v>
      </c>
    </row>
    <row r="64" spans="2:13" ht="18">
      <c r="C64" s="1" t="s">
        <v>23</v>
      </c>
      <c r="F64" s="29" t="s">
        <v>253</v>
      </c>
      <c r="G64" s="8">
        <v>210.67</v>
      </c>
      <c r="H64" s="8">
        <v>193.85</v>
      </c>
      <c r="I64" s="19" t="s">
        <v>21</v>
      </c>
      <c r="J64" s="2" t="s">
        <v>271</v>
      </c>
      <c r="K64" s="2" t="s">
        <v>21</v>
      </c>
      <c r="L64" s="2" t="s">
        <v>21</v>
      </c>
      <c r="M64" s="20" t="s">
        <v>272</v>
      </c>
    </row>
    <row r="65" spans="2:13" ht="18">
      <c r="C65" s="1" t="s">
        <v>20</v>
      </c>
      <c r="F65" s="29" t="s">
        <v>253</v>
      </c>
      <c r="G65" s="39">
        <v>100</v>
      </c>
      <c r="H65" s="15">
        <v>100</v>
      </c>
      <c r="I65" s="19" t="s">
        <v>21</v>
      </c>
      <c r="J65" s="2" t="s">
        <v>271</v>
      </c>
      <c r="K65" s="2" t="s">
        <v>21</v>
      </c>
      <c r="L65" s="2" t="s">
        <v>21</v>
      </c>
      <c r="M65" s="20" t="s">
        <v>272</v>
      </c>
    </row>
    <row r="66" spans="2:13" ht="18">
      <c r="C66" s="1" t="s">
        <v>18</v>
      </c>
      <c r="F66" s="29" t="s">
        <v>253</v>
      </c>
      <c r="G66" s="39">
        <v>100</v>
      </c>
      <c r="H66" s="15">
        <v>100</v>
      </c>
      <c r="I66" s="19" t="s">
        <v>21</v>
      </c>
      <c r="J66" s="2" t="s">
        <v>271</v>
      </c>
      <c r="K66" s="2" t="s">
        <v>21</v>
      </c>
      <c r="L66" s="2" t="s">
        <v>21</v>
      </c>
      <c r="M66" s="20" t="s">
        <v>272</v>
      </c>
    </row>
    <row r="67" spans="2:13" ht="18">
      <c r="C67" s="1" t="s">
        <v>25</v>
      </c>
      <c r="F67" s="29" t="s">
        <v>253</v>
      </c>
      <c r="G67" s="16">
        <v>196.65</v>
      </c>
      <c r="H67" s="1">
        <v>143.56</v>
      </c>
      <c r="I67" s="19" t="s">
        <v>21</v>
      </c>
      <c r="J67" s="2" t="s">
        <v>271</v>
      </c>
      <c r="K67" s="2" t="s">
        <v>21</v>
      </c>
      <c r="L67" s="2" t="s">
        <v>21</v>
      </c>
      <c r="M67" s="20" t="s">
        <v>272</v>
      </c>
    </row>
    <row r="68" spans="2:13" ht="18">
      <c r="B68" s="27" t="s">
        <v>273</v>
      </c>
      <c r="I68" s="1"/>
      <c r="J68" s="1"/>
      <c r="K68" s="1"/>
      <c r="L68" s="1"/>
      <c r="M68" s="1"/>
    </row>
    <row r="70" spans="2:13" ht="18">
      <c r="B70" s="11" t="s">
        <v>27</v>
      </c>
      <c r="F70" s="12"/>
      <c r="G70" s="12"/>
      <c r="H70" s="12"/>
    </row>
    <row r="71" spans="2:13" ht="99" customHeight="1">
      <c r="B71" s="111" t="s">
        <v>274</v>
      </c>
      <c r="C71" s="112"/>
      <c r="D71" s="112"/>
      <c r="E71" s="112"/>
      <c r="F71" s="112"/>
      <c r="G71" s="112"/>
      <c r="H71" s="112"/>
      <c r="I71" s="112"/>
      <c r="J71" s="112"/>
      <c r="K71" s="112"/>
      <c r="L71" s="112"/>
      <c r="M71" s="113"/>
    </row>
    <row r="73" spans="2:13" ht="18">
      <c r="J73" s="114" t="s">
        <v>5</v>
      </c>
      <c r="K73" s="114"/>
      <c r="L73" s="114"/>
      <c r="M73" s="114"/>
    </row>
    <row r="74" spans="2:13" ht="18">
      <c r="B74" s="4" t="s">
        <v>275</v>
      </c>
      <c r="C74" s="4"/>
      <c r="D74" s="4"/>
      <c r="E74" s="4"/>
      <c r="F74" s="5">
        <v>2019</v>
      </c>
      <c r="G74" s="5">
        <v>2020</v>
      </c>
      <c r="H74" s="6">
        <v>2021</v>
      </c>
      <c r="I74" s="17" t="s">
        <v>7</v>
      </c>
      <c r="J74" s="18" t="s">
        <v>8</v>
      </c>
      <c r="K74" s="18" t="s">
        <v>9</v>
      </c>
      <c r="L74" s="18" t="s">
        <v>10</v>
      </c>
      <c r="M74" s="18" t="s">
        <v>11</v>
      </c>
    </row>
    <row r="75" spans="2:13" ht="18">
      <c r="B75" s="1" t="s">
        <v>276</v>
      </c>
      <c r="F75" s="29">
        <f>AVERAGE(F76:F80)</f>
        <v>6.33</v>
      </c>
      <c r="G75" s="29">
        <f t="shared" ref="G75:H75" si="0">AVERAGE(G76:G80)</f>
        <v>5.218</v>
      </c>
      <c r="H75" s="29">
        <f t="shared" si="0"/>
        <v>7.669999999999999</v>
      </c>
      <c r="I75" s="19" t="s">
        <v>21</v>
      </c>
      <c r="J75" s="2" t="s">
        <v>277</v>
      </c>
      <c r="K75" s="2" t="s">
        <v>21</v>
      </c>
      <c r="L75" s="2" t="s">
        <v>21</v>
      </c>
      <c r="M75" s="20" t="s">
        <v>278</v>
      </c>
    </row>
    <row r="76" spans="2:13" ht="18">
      <c r="C76" s="1" t="s">
        <v>12</v>
      </c>
      <c r="F76" s="29">
        <v>4.5999999999999996</v>
      </c>
      <c r="G76" s="8">
        <v>4.33</v>
      </c>
      <c r="H76" s="8">
        <v>5.3</v>
      </c>
      <c r="I76" s="19" t="s">
        <v>21</v>
      </c>
      <c r="J76" s="2" t="s">
        <v>277</v>
      </c>
      <c r="K76" s="2" t="s">
        <v>21</v>
      </c>
      <c r="L76" s="2" t="s">
        <v>21</v>
      </c>
      <c r="M76" s="20" t="s">
        <v>278</v>
      </c>
    </row>
    <row r="77" spans="2:13" ht="18">
      <c r="C77" s="1" t="s">
        <v>23</v>
      </c>
      <c r="F77" s="29">
        <v>12.6</v>
      </c>
      <c r="G77" s="8">
        <v>9.33</v>
      </c>
      <c r="H77" s="8">
        <v>5.37</v>
      </c>
      <c r="I77" s="19" t="s">
        <v>21</v>
      </c>
      <c r="J77" s="2" t="s">
        <v>277</v>
      </c>
      <c r="K77" s="2" t="s">
        <v>21</v>
      </c>
      <c r="L77" s="2" t="s">
        <v>21</v>
      </c>
      <c r="M77" s="20" t="s">
        <v>278</v>
      </c>
    </row>
    <row r="78" spans="2:13" ht="18">
      <c r="C78" s="1" t="s">
        <v>20</v>
      </c>
      <c r="F78" s="29">
        <v>2.5099999999999998</v>
      </c>
      <c r="G78" s="16">
        <v>7.0000000000000007E-2</v>
      </c>
      <c r="H78" s="1">
        <v>0.04</v>
      </c>
      <c r="I78" s="19" t="s">
        <v>21</v>
      </c>
      <c r="J78" s="2" t="s">
        <v>277</v>
      </c>
      <c r="K78" s="2" t="s">
        <v>21</v>
      </c>
      <c r="L78" s="2" t="s">
        <v>21</v>
      </c>
      <c r="M78" s="20" t="s">
        <v>278</v>
      </c>
    </row>
    <row r="79" spans="2:13" ht="18">
      <c r="C79" s="1" t="s">
        <v>18</v>
      </c>
      <c r="F79" s="29">
        <v>1.1399999999999999</v>
      </c>
      <c r="G79" s="39">
        <v>9.6999999999999993</v>
      </c>
      <c r="H79" s="15">
        <v>8.8699999999999992</v>
      </c>
      <c r="I79" s="19" t="s">
        <v>21</v>
      </c>
      <c r="J79" s="2" t="s">
        <v>277</v>
      </c>
      <c r="K79" s="2" t="s">
        <v>21</v>
      </c>
      <c r="L79" s="2" t="s">
        <v>21</v>
      </c>
      <c r="M79" s="20" t="s">
        <v>278</v>
      </c>
    </row>
    <row r="80" spans="2:13" ht="18">
      <c r="C80" s="1" t="s">
        <v>25</v>
      </c>
      <c r="F80" s="29">
        <v>10.8</v>
      </c>
      <c r="G80" s="1">
        <v>2.66</v>
      </c>
      <c r="H80" s="1">
        <v>18.77</v>
      </c>
      <c r="I80" s="19" t="s">
        <v>21</v>
      </c>
      <c r="J80" s="2" t="s">
        <v>277</v>
      </c>
      <c r="K80" s="2" t="s">
        <v>21</v>
      </c>
      <c r="L80" s="2" t="s">
        <v>21</v>
      </c>
      <c r="M80" s="20" t="s">
        <v>278</v>
      </c>
    </row>
    <row r="81" spans="2:13" ht="18">
      <c r="B81" s="27"/>
      <c r="I81" s="1"/>
      <c r="J81" s="1"/>
      <c r="K81" s="1"/>
      <c r="L81" s="1"/>
      <c r="M81" s="1"/>
    </row>
    <row r="82" spans="2:13" ht="18">
      <c r="B82" s="11" t="s">
        <v>27</v>
      </c>
      <c r="F82" s="12"/>
      <c r="G82" s="12"/>
      <c r="H82" s="12"/>
    </row>
    <row r="83" spans="2:13" ht="51" customHeight="1">
      <c r="B83" s="111" t="s">
        <v>260</v>
      </c>
      <c r="C83" s="112"/>
      <c r="D83" s="112"/>
      <c r="E83" s="112"/>
      <c r="F83" s="112"/>
      <c r="G83" s="112"/>
      <c r="H83" s="112"/>
      <c r="I83" s="112"/>
      <c r="J83" s="112"/>
      <c r="K83" s="112"/>
      <c r="L83" s="112"/>
      <c r="M83" s="113"/>
    </row>
    <row r="85" spans="2:13" ht="18">
      <c r="J85" s="114" t="s">
        <v>5</v>
      </c>
      <c r="K85" s="114"/>
      <c r="L85" s="114"/>
      <c r="M85" s="114"/>
    </row>
    <row r="86" spans="2:13" ht="18">
      <c r="B86" s="4" t="s">
        <v>279</v>
      </c>
      <c r="C86" s="4"/>
      <c r="D86" s="4"/>
      <c r="E86" s="4"/>
      <c r="F86" s="5">
        <v>2019</v>
      </c>
      <c r="G86" s="5">
        <v>2020</v>
      </c>
      <c r="H86" s="6">
        <v>2021</v>
      </c>
      <c r="I86" s="17" t="s">
        <v>7</v>
      </c>
      <c r="J86" s="18" t="s">
        <v>8</v>
      </c>
      <c r="K86" s="18" t="s">
        <v>9</v>
      </c>
      <c r="L86" s="18" t="s">
        <v>10</v>
      </c>
      <c r="M86" s="18" t="s">
        <v>11</v>
      </c>
    </row>
    <row r="87" spans="2:13" ht="18">
      <c r="B87" s="1" t="s">
        <v>280</v>
      </c>
      <c r="F87" s="29" t="s">
        <v>253</v>
      </c>
      <c r="G87" s="16">
        <v>9.75</v>
      </c>
      <c r="H87" s="16">
        <v>20.100000000000001</v>
      </c>
      <c r="I87" s="19" t="s">
        <v>21</v>
      </c>
      <c r="J87" s="2" t="s">
        <v>281</v>
      </c>
      <c r="K87" s="2" t="s">
        <v>21</v>
      </c>
      <c r="L87" s="2" t="s">
        <v>21</v>
      </c>
      <c r="M87" s="20" t="s">
        <v>239</v>
      </c>
    </row>
    <row r="88" spans="2:13" ht="18">
      <c r="C88" s="1" t="s">
        <v>282</v>
      </c>
      <c r="F88" s="29" t="s">
        <v>253</v>
      </c>
      <c r="G88" s="16">
        <v>28.81</v>
      </c>
      <c r="H88" s="8">
        <v>52.25</v>
      </c>
      <c r="I88" s="19" t="s">
        <v>21</v>
      </c>
      <c r="J88" s="2" t="s">
        <v>281</v>
      </c>
      <c r="K88" s="2" t="s">
        <v>21</v>
      </c>
      <c r="L88" s="2" t="s">
        <v>21</v>
      </c>
      <c r="M88" s="20" t="s">
        <v>239</v>
      </c>
    </row>
    <row r="89" spans="2:13" ht="18">
      <c r="C89" s="1" t="s">
        <v>205</v>
      </c>
      <c r="F89" s="29" t="s">
        <v>253</v>
      </c>
      <c r="G89" s="8">
        <v>100</v>
      </c>
      <c r="H89" s="8">
        <v>97.74</v>
      </c>
      <c r="I89" s="19" t="s">
        <v>21</v>
      </c>
      <c r="J89" s="2" t="s">
        <v>281</v>
      </c>
      <c r="K89" s="2" t="s">
        <v>21</v>
      </c>
      <c r="L89" s="2" t="s">
        <v>21</v>
      </c>
      <c r="M89" s="20" t="s">
        <v>239</v>
      </c>
    </row>
    <row r="90" spans="2:13" ht="18">
      <c r="C90" s="1" t="s">
        <v>283</v>
      </c>
      <c r="F90" s="29" t="s">
        <v>253</v>
      </c>
      <c r="G90" s="8">
        <v>86.46</v>
      </c>
      <c r="H90" s="16">
        <v>96.46</v>
      </c>
      <c r="I90" s="19" t="s">
        <v>21</v>
      </c>
      <c r="J90" s="2" t="s">
        <v>281</v>
      </c>
      <c r="K90" s="2" t="s">
        <v>21</v>
      </c>
      <c r="L90" s="2" t="s">
        <v>21</v>
      </c>
      <c r="M90" s="20" t="s">
        <v>239</v>
      </c>
    </row>
    <row r="91" spans="2:13" ht="18">
      <c r="C91" s="1" t="s">
        <v>284</v>
      </c>
      <c r="F91" s="29" t="s">
        <v>253</v>
      </c>
      <c r="G91" s="16">
        <v>100</v>
      </c>
      <c r="H91" s="39">
        <v>88.26</v>
      </c>
      <c r="I91" s="19" t="s">
        <v>21</v>
      </c>
      <c r="J91" s="2" t="s">
        <v>281</v>
      </c>
      <c r="K91" s="2" t="s">
        <v>21</v>
      </c>
      <c r="L91" s="2" t="s">
        <v>21</v>
      </c>
      <c r="M91" s="20" t="s">
        <v>239</v>
      </c>
    </row>
    <row r="92" spans="2:13" ht="18">
      <c r="C92" s="1" t="s">
        <v>207</v>
      </c>
      <c r="F92" s="29" t="s">
        <v>253</v>
      </c>
      <c r="G92" s="39">
        <v>30.32</v>
      </c>
      <c r="H92" s="16">
        <v>87.8</v>
      </c>
      <c r="I92" s="19" t="s">
        <v>21</v>
      </c>
      <c r="J92" s="2" t="s">
        <v>281</v>
      </c>
      <c r="K92" s="2" t="s">
        <v>21</v>
      </c>
      <c r="L92" s="2" t="s">
        <v>21</v>
      </c>
      <c r="M92" s="20" t="s">
        <v>239</v>
      </c>
    </row>
    <row r="93" spans="2:13" ht="18">
      <c r="B93" s="27"/>
      <c r="C93" s="1" t="s">
        <v>208</v>
      </c>
      <c r="F93" s="29" t="s">
        <v>253</v>
      </c>
      <c r="G93" s="16">
        <v>1.45</v>
      </c>
      <c r="H93" s="16">
        <v>3.74</v>
      </c>
      <c r="I93" s="19" t="s">
        <v>21</v>
      </c>
      <c r="J93" s="2" t="s">
        <v>281</v>
      </c>
      <c r="K93" s="2" t="s">
        <v>21</v>
      </c>
      <c r="L93" s="2" t="s">
        <v>21</v>
      </c>
      <c r="M93" s="20" t="s">
        <v>239</v>
      </c>
    </row>
    <row r="94" spans="2:13">
      <c r="B94" s="27" t="s">
        <v>256</v>
      </c>
    </row>
    <row r="95" spans="2:13">
      <c r="B95" s="27"/>
    </row>
    <row r="96" spans="2:13" ht="18">
      <c r="B96" s="11" t="s">
        <v>27</v>
      </c>
      <c r="F96" s="12"/>
      <c r="G96" s="12"/>
      <c r="H96" s="12"/>
    </row>
    <row r="97" spans="2:13" ht="57" customHeight="1">
      <c r="B97" s="111" t="s">
        <v>285</v>
      </c>
      <c r="C97" s="112"/>
      <c r="D97" s="112"/>
      <c r="E97" s="112"/>
      <c r="F97" s="112"/>
      <c r="G97" s="112"/>
      <c r="H97" s="112"/>
      <c r="I97" s="112"/>
      <c r="J97" s="112"/>
      <c r="K97" s="112"/>
      <c r="L97" s="112"/>
      <c r="M97" s="113"/>
    </row>
  </sheetData>
  <mergeCells count="16">
    <mergeCell ref="J4:M4"/>
    <mergeCell ref="J60:M60"/>
    <mergeCell ref="J73:M73"/>
    <mergeCell ref="J85:M85"/>
    <mergeCell ref="B16:M16"/>
    <mergeCell ref="B25:M25"/>
    <mergeCell ref="B37:M37"/>
    <mergeCell ref="B97:M97"/>
    <mergeCell ref="B83:M83"/>
    <mergeCell ref="B71:M71"/>
    <mergeCell ref="B57:M57"/>
    <mergeCell ref="B45:M45"/>
    <mergeCell ref="J40:M40"/>
    <mergeCell ref="J48:M48"/>
    <mergeCell ref="J28:M28"/>
    <mergeCell ref="J18:M18"/>
  </mergeCells>
  <pageMargins left="0.511811024" right="0.511811024" top="0.78740157499999996" bottom="0.78740157499999996" header="0.31496062000000002" footer="0.31496062000000002"/>
  <ignoredErrors>
    <ignoredError sqref="M6:M12 M87:M93 M50:M54 M42" numberStoredAsText="1"/>
    <ignoredError sqref="M62:M67" twoDigitTextYear="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65"/>
  <sheetViews>
    <sheetView showGridLines="0" zoomScale="90" zoomScaleNormal="90" workbookViewId="0">
      <selection activeCell="E42" sqref="E42"/>
    </sheetView>
  </sheetViews>
  <sheetFormatPr defaultRowHeight="15"/>
  <cols>
    <col min="1" max="1" width="3.875" customWidth="1"/>
    <col min="5" max="5" width="33.75" customWidth="1"/>
    <col min="6" max="8" width="16.25" customWidth="1"/>
    <col min="9" max="9" width="36" customWidth="1"/>
    <col min="10" max="10" width="14.875" customWidth="1"/>
    <col min="11" max="11" width="16.75" customWidth="1"/>
    <col min="12" max="12" width="10.625" customWidth="1"/>
    <col min="13" max="13" width="13.625" customWidth="1"/>
  </cols>
  <sheetData>
    <row r="2" spans="2:13" ht="18.75">
      <c r="B2" s="3" t="s">
        <v>286</v>
      </c>
    </row>
    <row r="4" spans="2:13" ht="18">
      <c r="F4" s="2"/>
      <c r="G4" s="2"/>
      <c r="H4" s="2"/>
      <c r="J4" s="114" t="s">
        <v>5</v>
      </c>
      <c r="K4" s="114"/>
      <c r="L4" s="114"/>
      <c r="M4" s="114"/>
    </row>
    <row r="5" spans="2:13" ht="18">
      <c r="B5" s="4" t="s">
        <v>287</v>
      </c>
      <c r="C5" s="4"/>
      <c r="D5" s="4"/>
      <c r="E5" s="4"/>
      <c r="F5" s="5">
        <v>2019</v>
      </c>
      <c r="G5" s="5">
        <v>2020</v>
      </c>
      <c r="H5" s="6">
        <v>2021</v>
      </c>
      <c r="I5" s="17" t="s">
        <v>7</v>
      </c>
      <c r="J5" s="18" t="s">
        <v>8</v>
      </c>
      <c r="K5" s="18" t="s">
        <v>9</v>
      </c>
      <c r="L5" s="18" t="s">
        <v>10</v>
      </c>
      <c r="M5" s="18" t="s">
        <v>11</v>
      </c>
    </row>
    <row r="6" spans="2:13" ht="18">
      <c r="B6" s="1" t="s">
        <v>288</v>
      </c>
      <c r="F6" s="30" t="s">
        <v>21</v>
      </c>
      <c r="G6" s="8">
        <v>874783.26861999999</v>
      </c>
      <c r="H6" s="8">
        <v>1001125.26217</v>
      </c>
      <c r="I6" s="19" t="s">
        <v>21</v>
      </c>
      <c r="J6" s="2" t="s">
        <v>289</v>
      </c>
      <c r="K6" s="2" t="s">
        <v>290</v>
      </c>
      <c r="L6" s="2" t="s">
        <v>21</v>
      </c>
      <c r="M6" s="20" t="s">
        <v>177</v>
      </c>
    </row>
    <row r="7" spans="2:13" ht="18">
      <c r="C7" s="1" t="s">
        <v>291</v>
      </c>
      <c r="F7" s="30" t="s">
        <v>21</v>
      </c>
      <c r="G7" s="8">
        <v>380702.88568000001</v>
      </c>
      <c r="H7" s="8">
        <v>357070.46622</v>
      </c>
      <c r="I7" s="19" t="s">
        <v>21</v>
      </c>
      <c r="J7" s="2" t="s">
        <v>289</v>
      </c>
      <c r="K7" s="2" t="s">
        <v>290</v>
      </c>
      <c r="L7" s="2" t="s">
        <v>21</v>
      </c>
      <c r="M7" s="20" t="s">
        <v>177</v>
      </c>
    </row>
    <row r="8" spans="2:13" ht="18">
      <c r="C8" s="1" t="s">
        <v>292</v>
      </c>
      <c r="F8" s="30" t="s">
        <v>21</v>
      </c>
      <c r="G8" s="101">
        <v>144658.83094000001</v>
      </c>
      <c r="H8" s="101">
        <v>144753.87695000001</v>
      </c>
      <c r="I8" s="19" t="s">
        <v>21</v>
      </c>
      <c r="J8" s="2" t="s">
        <v>289</v>
      </c>
      <c r="K8" s="2" t="s">
        <v>290</v>
      </c>
      <c r="L8" s="2" t="s">
        <v>21</v>
      </c>
      <c r="M8" s="20" t="s">
        <v>177</v>
      </c>
    </row>
    <row r="9" spans="2:13" ht="18">
      <c r="C9" s="1" t="s">
        <v>293</v>
      </c>
      <c r="F9" s="30" t="s">
        <v>21</v>
      </c>
      <c r="G9" s="8">
        <v>94393.040999999997</v>
      </c>
      <c r="H9" s="8">
        <v>145498.83699999997</v>
      </c>
      <c r="I9" s="19" t="s">
        <v>21</v>
      </c>
      <c r="J9" s="2" t="s">
        <v>289</v>
      </c>
      <c r="K9" s="2" t="s">
        <v>290</v>
      </c>
      <c r="L9" s="2" t="s">
        <v>21</v>
      </c>
      <c r="M9" s="20" t="s">
        <v>177</v>
      </c>
    </row>
    <row r="10" spans="2:13" ht="18">
      <c r="C10" s="1" t="s">
        <v>294</v>
      </c>
      <c r="F10" s="30" t="s">
        <v>21</v>
      </c>
      <c r="G10" s="8">
        <v>167865.56599999999</v>
      </c>
      <c r="H10" s="8">
        <v>203449.321</v>
      </c>
      <c r="I10" s="19" t="s">
        <v>21</v>
      </c>
      <c r="J10" s="2" t="s">
        <v>289</v>
      </c>
      <c r="K10" s="2" t="s">
        <v>290</v>
      </c>
      <c r="L10" s="2" t="s">
        <v>21</v>
      </c>
      <c r="M10" s="20" t="s">
        <v>177</v>
      </c>
    </row>
    <row r="11" spans="2:13" ht="18">
      <c r="C11" s="1" t="s">
        <v>295</v>
      </c>
      <c r="F11" s="30" t="s">
        <v>21</v>
      </c>
      <c r="G11" s="8">
        <v>87162.945000000007</v>
      </c>
      <c r="H11" s="8">
        <v>150352.761</v>
      </c>
      <c r="I11" s="19" t="s">
        <v>21</v>
      </c>
      <c r="J11" s="2" t="s">
        <v>289</v>
      </c>
      <c r="K11" s="2" t="s">
        <v>290</v>
      </c>
      <c r="L11" s="2" t="s">
        <v>21</v>
      </c>
      <c r="M11" s="20" t="s">
        <v>177</v>
      </c>
    </row>
    <row r="12" spans="2:13" ht="18">
      <c r="F12" s="10"/>
      <c r="G12" s="10"/>
      <c r="H12" s="10"/>
      <c r="I12" s="10"/>
      <c r="J12" s="10"/>
      <c r="K12" s="10"/>
      <c r="L12" s="10"/>
      <c r="M12" s="10"/>
    </row>
    <row r="13" spans="2:13" ht="18">
      <c r="B13" s="11" t="s">
        <v>27</v>
      </c>
      <c r="F13" s="12"/>
      <c r="G13" s="12"/>
      <c r="H13" s="12"/>
    </row>
    <row r="14" spans="2:13" ht="90.75" customHeight="1">
      <c r="B14" s="111" t="s">
        <v>296</v>
      </c>
      <c r="C14" s="112"/>
      <c r="D14" s="112"/>
      <c r="E14" s="112"/>
      <c r="F14" s="112"/>
      <c r="G14" s="112"/>
      <c r="H14" s="112"/>
      <c r="I14" s="112"/>
      <c r="J14" s="112"/>
      <c r="K14" s="112"/>
      <c r="L14" s="112"/>
      <c r="M14" s="113"/>
    </row>
    <row r="17" spans="2:13" ht="18">
      <c r="F17" s="2"/>
      <c r="G17" s="2"/>
      <c r="H17" s="2"/>
      <c r="J17" s="114" t="s">
        <v>5</v>
      </c>
      <c r="K17" s="114"/>
      <c r="L17" s="114"/>
      <c r="M17" s="114"/>
    </row>
    <row r="18" spans="2:13" ht="18">
      <c r="B18" s="4" t="s">
        <v>297</v>
      </c>
      <c r="C18" s="4"/>
      <c r="D18" s="4"/>
      <c r="E18" s="4"/>
      <c r="F18" s="5">
        <v>2019</v>
      </c>
      <c r="G18" s="5">
        <v>2020</v>
      </c>
      <c r="H18" s="6">
        <v>2021</v>
      </c>
      <c r="I18" s="17" t="s">
        <v>7</v>
      </c>
      <c r="J18" s="18" t="s">
        <v>8</v>
      </c>
      <c r="K18" s="18" t="s">
        <v>9</v>
      </c>
      <c r="L18" s="18" t="s">
        <v>10</v>
      </c>
      <c r="M18" s="18" t="s">
        <v>11</v>
      </c>
    </row>
    <row r="19" spans="2:13" ht="18">
      <c r="C19" s="1" t="s">
        <v>298</v>
      </c>
      <c r="F19" s="10">
        <v>100</v>
      </c>
      <c r="G19" s="10">
        <v>100</v>
      </c>
      <c r="H19" s="10">
        <v>100</v>
      </c>
      <c r="I19" s="19" t="s">
        <v>21</v>
      </c>
      <c r="J19" s="2" t="s">
        <v>289</v>
      </c>
      <c r="K19" s="2" t="s">
        <v>299</v>
      </c>
      <c r="L19" s="2" t="s">
        <v>21</v>
      </c>
      <c r="M19" s="20" t="s">
        <v>177</v>
      </c>
    </row>
    <row r="20" spans="2:13" ht="18">
      <c r="C20" s="1" t="s">
        <v>300</v>
      </c>
      <c r="F20" s="31">
        <v>50</v>
      </c>
      <c r="G20" s="31">
        <v>100</v>
      </c>
      <c r="H20" s="31">
        <v>100</v>
      </c>
      <c r="I20" s="19" t="s">
        <v>21</v>
      </c>
      <c r="J20" s="2" t="s">
        <v>289</v>
      </c>
      <c r="K20" s="2" t="s">
        <v>299</v>
      </c>
      <c r="L20" s="2" t="s">
        <v>21</v>
      </c>
      <c r="M20" s="20" t="s">
        <v>177</v>
      </c>
    </row>
    <row r="21" spans="2:13" ht="18">
      <c r="C21" s="1" t="s">
        <v>301</v>
      </c>
      <c r="F21" s="10">
        <v>0</v>
      </c>
      <c r="G21" s="10">
        <v>0</v>
      </c>
      <c r="H21" s="10">
        <v>100</v>
      </c>
      <c r="I21" s="19" t="s">
        <v>21</v>
      </c>
      <c r="J21" s="2" t="s">
        <v>289</v>
      </c>
      <c r="K21" s="2" t="s">
        <v>299</v>
      </c>
      <c r="L21" s="2" t="s">
        <v>21</v>
      </c>
      <c r="M21" s="20" t="s">
        <v>177</v>
      </c>
    </row>
    <row r="22" spans="2:13" ht="18">
      <c r="C22" s="1" t="s">
        <v>302</v>
      </c>
      <c r="F22" s="10">
        <v>100</v>
      </c>
      <c r="G22" s="10">
        <v>100</v>
      </c>
      <c r="H22" s="10">
        <v>100</v>
      </c>
      <c r="I22" s="19" t="s">
        <v>21</v>
      </c>
      <c r="J22" s="2" t="s">
        <v>289</v>
      </c>
      <c r="K22" s="2" t="s">
        <v>299</v>
      </c>
      <c r="L22" s="2" t="s">
        <v>21</v>
      </c>
      <c r="M22" s="20" t="s">
        <v>177</v>
      </c>
    </row>
    <row r="23" spans="2:13" ht="18">
      <c r="C23" s="1" t="s">
        <v>303</v>
      </c>
      <c r="F23" s="10">
        <v>100</v>
      </c>
      <c r="G23" s="10">
        <v>100</v>
      </c>
      <c r="H23" s="10">
        <v>100</v>
      </c>
      <c r="I23" s="19" t="s">
        <v>21</v>
      </c>
      <c r="J23" s="2" t="s">
        <v>289</v>
      </c>
      <c r="K23" s="2" t="s">
        <v>299</v>
      </c>
      <c r="L23" s="2" t="s">
        <v>21</v>
      </c>
      <c r="M23" s="20" t="s">
        <v>177</v>
      </c>
    </row>
    <row r="24" spans="2:13" ht="18">
      <c r="F24" s="10"/>
      <c r="G24" s="10"/>
      <c r="H24" s="10"/>
      <c r="I24" s="10"/>
      <c r="J24" s="10"/>
      <c r="K24" s="10"/>
      <c r="L24" s="10"/>
      <c r="M24" s="10"/>
    </row>
    <row r="25" spans="2:13" ht="18">
      <c r="B25" s="11" t="s">
        <v>27</v>
      </c>
      <c r="F25" s="12"/>
      <c r="G25" s="12"/>
      <c r="H25" s="12"/>
    </row>
    <row r="26" spans="2:13" ht="64.5" customHeight="1">
      <c r="B26" s="111" t="s">
        <v>304</v>
      </c>
      <c r="C26" s="112"/>
      <c r="D26" s="112"/>
      <c r="E26" s="112"/>
      <c r="F26" s="112"/>
      <c r="G26" s="112"/>
      <c r="H26" s="112"/>
      <c r="I26" s="112"/>
      <c r="J26" s="112"/>
      <c r="K26" s="112"/>
      <c r="L26" s="112"/>
      <c r="M26" s="113"/>
    </row>
    <row r="27" spans="2:13">
      <c r="B27" s="32"/>
      <c r="C27" s="32"/>
      <c r="D27" s="32"/>
      <c r="E27" s="32"/>
      <c r="F27" s="32"/>
      <c r="G27" s="32"/>
      <c r="H27" s="32"/>
      <c r="I27" s="32"/>
      <c r="J27" s="32"/>
      <c r="K27" s="32"/>
      <c r="L27" s="32"/>
      <c r="M27" s="32"/>
    </row>
    <row r="28" spans="2:13" ht="18">
      <c r="F28" s="2"/>
      <c r="G28" s="2"/>
      <c r="H28" s="2"/>
      <c r="J28" s="114" t="s">
        <v>5</v>
      </c>
      <c r="K28" s="114"/>
      <c r="L28" s="114"/>
      <c r="M28" s="114"/>
    </row>
    <row r="29" spans="2:13" ht="18">
      <c r="B29" s="4" t="s">
        <v>287</v>
      </c>
      <c r="C29" s="4"/>
      <c r="D29" s="4"/>
      <c r="E29" s="4"/>
      <c r="F29" s="5">
        <v>2019</v>
      </c>
      <c r="G29" s="5">
        <v>2020</v>
      </c>
      <c r="H29" s="6">
        <v>2021</v>
      </c>
      <c r="I29" s="17" t="s">
        <v>7</v>
      </c>
      <c r="J29" s="18" t="s">
        <v>8</v>
      </c>
      <c r="K29" s="18" t="s">
        <v>9</v>
      </c>
      <c r="L29" s="18" t="s">
        <v>10</v>
      </c>
      <c r="M29" s="18" t="s">
        <v>11</v>
      </c>
    </row>
    <row r="30" spans="2:13" ht="18">
      <c r="B30" s="1" t="s">
        <v>305</v>
      </c>
      <c r="F30" s="33" t="s">
        <v>21</v>
      </c>
      <c r="G30" s="8">
        <v>1442239.61</v>
      </c>
      <c r="H30" s="8">
        <v>1727106.17</v>
      </c>
      <c r="I30" s="19" t="s">
        <v>21</v>
      </c>
      <c r="J30" s="2" t="s">
        <v>289</v>
      </c>
      <c r="K30" s="2" t="s">
        <v>299</v>
      </c>
      <c r="L30" s="2" t="s">
        <v>21</v>
      </c>
      <c r="M30" s="20" t="s">
        <v>177</v>
      </c>
    </row>
    <row r="31" spans="2:13" ht="18">
      <c r="C31" s="1" t="s">
        <v>306</v>
      </c>
      <c r="F31" s="33" t="s">
        <v>21</v>
      </c>
      <c r="G31" s="8">
        <v>821610.48</v>
      </c>
      <c r="H31" s="8">
        <v>938628.94</v>
      </c>
      <c r="I31" s="19" t="s">
        <v>21</v>
      </c>
      <c r="J31" s="2" t="s">
        <v>289</v>
      </c>
      <c r="K31" s="2" t="s">
        <v>299</v>
      </c>
      <c r="L31" s="2" t="s">
        <v>21</v>
      </c>
      <c r="M31" s="20" t="s">
        <v>177</v>
      </c>
    </row>
    <row r="32" spans="2:13" ht="18">
      <c r="C32" s="1" t="s">
        <v>307</v>
      </c>
      <c r="F32" s="33" t="s">
        <v>21</v>
      </c>
      <c r="G32" s="8">
        <v>53172.79</v>
      </c>
      <c r="H32" s="8">
        <v>62496.32</v>
      </c>
      <c r="I32" s="19" t="s">
        <v>21</v>
      </c>
      <c r="J32" s="2" t="s">
        <v>289</v>
      </c>
      <c r="K32" s="2" t="s">
        <v>299</v>
      </c>
      <c r="L32" s="2" t="s">
        <v>21</v>
      </c>
      <c r="M32" s="20" t="s">
        <v>177</v>
      </c>
    </row>
    <row r="33" spans="2:13" ht="18">
      <c r="C33" s="1" t="s">
        <v>308</v>
      </c>
      <c r="F33" s="33" t="s">
        <v>21</v>
      </c>
      <c r="G33" s="8">
        <v>567456.34</v>
      </c>
      <c r="H33" s="8">
        <v>725980.91</v>
      </c>
      <c r="I33" s="19" t="s">
        <v>21</v>
      </c>
      <c r="J33" s="2" t="s">
        <v>289</v>
      </c>
      <c r="K33" s="2" t="s">
        <v>299</v>
      </c>
      <c r="L33" s="2" t="s">
        <v>21</v>
      </c>
      <c r="M33" s="20" t="s">
        <v>177</v>
      </c>
    </row>
    <row r="35" spans="2:13" ht="18">
      <c r="B35" s="11" t="s">
        <v>27</v>
      </c>
      <c r="F35" s="12"/>
      <c r="G35" s="12"/>
      <c r="H35" s="12"/>
    </row>
    <row r="36" spans="2:13" ht="96.75" customHeight="1">
      <c r="B36" s="111" t="s">
        <v>309</v>
      </c>
      <c r="C36" s="112"/>
      <c r="D36" s="112"/>
      <c r="E36" s="112"/>
      <c r="F36" s="112"/>
      <c r="G36" s="112"/>
      <c r="H36" s="112"/>
      <c r="I36" s="112"/>
      <c r="J36" s="112"/>
      <c r="K36" s="112"/>
      <c r="L36" s="112"/>
      <c r="M36" s="113"/>
    </row>
    <row r="39" spans="2:13" ht="18">
      <c r="F39" s="2"/>
      <c r="G39" s="2"/>
      <c r="H39" s="2"/>
      <c r="J39" s="114" t="s">
        <v>5</v>
      </c>
      <c r="K39" s="114"/>
      <c r="L39" s="114"/>
      <c r="M39" s="114"/>
    </row>
    <row r="40" spans="2:13" ht="18">
      <c r="B40" s="4" t="s">
        <v>310</v>
      </c>
      <c r="C40" s="4"/>
      <c r="D40" s="4"/>
      <c r="E40" s="4"/>
      <c r="F40" s="5">
        <v>2019</v>
      </c>
      <c r="G40" s="5">
        <v>2020</v>
      </c>
      <c r="H40" s="6">
        <v>2021</v>
      </c>
      <c r="I40" s="17" t="s">
        <v>7</v>
      </c>
      <c r="J40" s="18" t="s">
        <v>8</v>
      </c>
      <c r="K40" s="18" t="s">
        <v>9</v>
      </c>
      <c r="L40" s="18" t="s">
        <v>10</v>
      </c>
      <c r="M40" s="18" t="s">
        <v>11</v>
      </c>
    </row>
    <row r="41" spans="2:13" ht="18">
      <c r="B41" s="1" t="s">
        <v>311</v>
      </c>
      <c r="F41" s="33" t="s">
        <v>21</v>
      </c>
      <c r="G41" s="33" t="s">
        <v>21</v>
      </c>
      <c r="H41" s="10">
        <v>113</v>
      </c>
      <c r="I41" s="19" t="s">
        <v>21</v>
      </c>
      <c r="J41" s="2" t="s">
        <v>312</v>
      </c>
      <c r="K41" s="2" t="s">
        <v>290</v>
      </c>
      <c r="L41" s="2" t="s">
        <v>21</v>
      </c>
      <c r="M41" s="20" t="s">
        <v>177</v>
      </c>
    </row>
    <row r="42" spans="2:13" ht="18">
      <c r="B42" s="1" t="s">
        <v>313</v>
      </c>
      <c r="F42" s="33" t="s">
        <v>21</v>
      </c>
      <c r="G42" s="33" t="s">
        <v>21</v>
      </c>
      <c r="H42" s="10">
        <v>1797</v>
      </c>
      <c r="I42" s="19" t="s">
        <v>21</v>
      </c>
      <c r="J42" s="2" t="s">
        <v>312</v>
      </c>
      <c r="K42" s="2" t="s">
        <v>290</v>
      </c>
      <c r="L42" s="2" t="s">
        <v>21</v>
      </c>
      <c r="M42" s="20" t="s">
        <v>177</v>
      </c>
    </row>
    <row r="43" spans="2:13" ht="18">
      <c r="B43" s="34" t="s">
        <v>314</v>
      </c>
      <c r="F43" s="16"/>
      <c r="G43" s="16"/>
      <c r="H43" s="16"/>
      <c r="I43" s="16"/>
      <c r="J43" s="16"/>
      <c r="K43" s="16"/>
      <c r="L43" s="16"/>
      <c r="M43" s="16"/>
    </row>
    <row r="45" spans="2:13" ht="18">
      <c r="B45" s="11" t="s">
        <v>27</v>
      </c>
      <c r="F45" s="12"/>
      <c r="G45" s="12"/>
      <c r="H45" s="12"/>
    </row>
    <row r="46" spans="2:13" ht="99.75" customHeight="1">
      <c r="B46" s="111" t="s">
        <v>315</v>
      </c>
      <c r="C46" s="112"/>
      <c r="D46" s="112"/>
      <c r="E46" s="112"/>
      <c r="F46" s="112"/>
      <c r="G46" s="112"/>
      <c r="H46" s="112"/>
      <c r="I46" s="112"/>
      <c r="J46" s="112"/>
      <c r="K46" s="112"/>
      <c r="L46" s="112"/>
      <c r="M46" s="113"/>
    </row>
    <row r="49" spans="2:13" ht="18">
      <c r="F49" s="2"/>
      <c r="G49" s="2"/>
      <c r="H49" s="2"/>
      <c r="J49" s="114" t="s">
        <v>5</v>
      </c>
      <c r="K49" s="114"/>
      <c r="L49" s="114"/>
      <c r="M49" s="114"/>
    </row>
    <row r="50" spans="2:13" ht="18">
      <c r="B50" s="4" t="s">
        <v>316</v>
      </c>
      <c r="C50" s="4"/>
      <c r="D50" s="4"/>
      <c r="E50" s="4"/>
      <c r="F50" s="5">
        <v>2019</v>
      </c>
      <c r="G50" s="5">
        <v>2020</v>
      </c>
      <c r="H50" s="6">
        <v>2021</v>
      </c>
      <c r="I50" s="17" t="s">
        <v>7</v>
      </c>
      <c r="J50" s="18" t="s">
        <v>8</v>
      </c>
      <c r="K50" s="18" t="s">
        <v>9</v>
      </c>
      <c r="L50" s="18" t="s">
        <v>10</v>
      </c>
      <c r="M50" s="18" t="s">
        <v>11</v>
      </c>
    </row>
    <row r="51" spans="2:13" ht="18">
      <c r="B51" s="1" t="s">
        <v>317</v>
      </c>
      <c r="F51" s="33">
        <v>0</v>
      </c>
      <c r="G51" s="33" t="s">
        <v>21</v>
      </c>
      <c r="H51" s="33" t="s">
        <v>21</v>
      </c>
      <c r="I51" s="19" t="s">
        <v>21</v>
      </c>
      <c r="J51" s="2" t="s">
        <v>21</v>
      </c>
      <c r="K51" s="2" t="s">
        <v>318</v>
      </c>
      <c r="L51" s="2" t="s">
        <v>21</v>
      </c>
      <c r="M51" s="20" t="s">
        <v>177</v>
      </c>
    </row>
    <row r="52" spans="2:13" ht="18">
      <c r="B52" s="1" t="s">
        <v>319</v>
      </c>
      <c r="F52" s="33" t="s">
        <v>21</v>
      </c>
      <c r="G52" s="33" t="s">
        <v>21</v>
      </c>
      <c r="H52" s="33" t="s">
        <v>21</v>
      </c>
      <c r="I52" s="19" t="s">
        <v>21</v>
      </c>
      <c r="J52" s="2" t="s">
        <v>21</v>
      </c>
      <c r="K52" s="2" t="s">
        <v>320</v>
      </c>
      <c r="L52" s="2" t="s">
        <v>21</v>
      </c>
      <c r="M52" s="20" t="s">
        <v>177</v>
      </c>
    </row>
    <row r="53" spans="2:13" ht="18">
      <c r="B53" s="34"/>
      <c r="F53" s="16"/>
      <c r="G53" s="16"/>
      <c r="H53" s="16"/>
      <c r="I53" s="16"/>
      <c r="J53" s="16"/>
      <c r="K53" s="16"/>
      <c r="L53" s="16"/>
      <c r="M53" s="16"/>
    </row>
    <row r="55" spans="2:13" ht="18">
      <c r="B55" s="11" t="s">
        <v>27</v>
      </c>
      <c r="F55" s="12"/>
      <c r="G55" s="12"/>
      <c r="H55" s="12"/>
    </row>
    <row r="56" spans="2:13" ht="75.75" customHeight="1">
      <c r="B56" s="111" t="s">
        <v>321</v>
      </c>
      <c r="C56" s="112"/>
      <c r="D56" s="112"/>
      <c r="E56" s="112"/>
      <c r="F56" s="112"/>
      <c r="G56" s="112"/>
      <c r="H56" s="112"/>
      <c r="I56" s="112"/>
      <c r="J56" s="112"/>
      <c r="K56" s="112"/>
      <c r="L56" s="112"/>
      <c r="M56" s="113"/>
    </row>
    <row r="59" spans="2:13" ht="18">
      <c r="F59" s="2"/>
      <c r="G59" s="2"/>
      <c r="H59" s="2"/>
      <c r="J59" s="114" t="s">
        <v>5</v>
      </c>
      <c r="K59" s="114"/>
      <c r="L59" s="114"/>
      <c r="M59" s="114"/>
    </row>
    <row r="60" spans="2:13" ht="18">
      <c r="B60" s="4" t="s">
        <v>322</v>
      </c>
      <c r="C60" s="4"/>
      <c r="D60" s="4"/>
      <c r="E60" s="4"/>
      <c r="F60" s="5">
        <v>2019</v>
      </c>
      <c r="G60" s="5">
        <v>2020</v>
      </c>
      <c r="H60" s="6">
        <v>2021</v>
      </c>
      <c r="I60" s="17" t="s">
        <v>7</v>
      </c>
      <c r="J60" s="18" t="s">
        <v>8</v>
      </c>
      <c r="K60" s="18" t="s">
        <v>9</v>
      </c>
      <c r="L60" s="18" t="s">
        <v>10</v>
      </c>
      <c r="M60" s="18" t="s">
        <v>11</v>
      </c>
    </row>
    <row r="61" spans="2:13" ht="18">
      <c r="B61" s="1" t="s">
        <v>323</v>
      </c>
      <c r="F61" s="33">
        <v>0</v>
      </c>
      <c r="G61" s="33" t="s">
        <v>21</v>
      </c>
      <c r="H61" s="35">
        <v>33</v>
      </c>
      <c r="I61" s="19" t="s">
        <v>21</v>
      </c>
      <c r="J61" s="2" t="s">
        <v>21</v>
      </c>
      <c r="K61" s="2" t="s">
        <v>290</v>
      </c>
      <c r="L61" s="2" t="s">
        <v>21</v>
      </c>
      <c r="M61" s="20" t="s">
        <v>177</v>
      </c>
    </row>
    <row r="62" spans="2:13" ht="18">
      <c r="B62" s="34" t="s">
        <v>314</v>
      </c>
      <c r="F62" s="16"/>
      <c r="G62" s="16"/>
      <c r="H62" s="16"/>
      <c r="I62" s="16"/>
      <c r="J62" s="16"/>
      <c r="K62" s="16"/>
      <c r="L62" s="16"/>
      <c r="M62" s="16"/>
    </row>
    <row r="64" spans="2:13" ht="18">
      <c r="B64" s="11" t="s">
        <v>27</v>
      </c>
      <c r="F64" s="12"/>
      <c r="G64" s="12"/>
      <c r="H64" s="12"/>
    </row>
    <row r="65" spans="2:13" ht="59.25" customHeight="1">
      <c r="B65" s="111" t="s">
        <v>324</v>
      </c>
      <c r="C65" s="112"/>
      <c r="D65" s="112"/>
      <c r="E65" s="112"/>
      <c r="F65" s="112"/>
      <c r="G65" s="112"/>
      <c r="H65" s="112"/>
      <c r="I65" s="112"/>
      <c r="J65" s="112"/>
      <c r="K65" s="112"/>
      <c r="L65" s="112"/>
      <c r="M65" s="113"/>
    </row>
  </sheetData>
  <mergeCells count="12">
    <mergeCell ref="J4:M4"/>
    <mergeCell ref="J17:M17"/>
    <mergeCell ref="J28:M28"/>
    <mergeCell ref="J39:M39"/>
    <mergeCell ref="J49:M49"/>
    <mergeCell ref="J59:M59"/>
    <mergeCell ref="B14:M14"/>
    <mergeCell ref="B65:M65"/>
    <mergeCell ref="B56:M56"/>
    <mergeCell ref="B46:M46"/>
    <mergeCell ref="B36:M36"/>
    <mergeCell ref="B26:M26"/>
  </mergeCells>
  <pageMargins left="0.511811024" right="0.511811024" top="0.78740157499999996" bottom="0.78740157499999996" header="0.31496062000000002" footer="0.31496062000000002"/>
  <ignoredErrors>
    <ignoredError sqref="M6:M11 M61 M51:M52 M41:M42 M30 M31 M19:M23 M32:M33"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72"/>
  <sheetViews>
    <sheetView showGridLines="0" tabSelected="1" zoomScale="90" zoomScaleNormal="90" workbookViewId="0">
      <selection activeCell="B33" sqref="B33"/>
    </sheetView>
  </sheetViews>
  <sheetFormatPr defaultRowHeight="15"/>
  <cols>
    <col min="1" max="1" width="3.375" customWidth="1"/>
    <col min="5" max="5" width="40" customWidth="1"/>
    <col min="6" max="8" width="14" customWidth="1"/>
    <col min="9" max="9" width="35.375" customWidth="1"/>
    <col min="10" max="10" width="13.625" customWidth="1"/>
    <col min="11" max="11" width="14.75" customWidth="1"/>
    <col min="12" max="12" width="13.75" customWidth="1"/>
    <col min="13" max="13" width="14.625" customWidth="1"/>
  </cols>
  <sheetData>
    <row r="2" spans="2:13" ht="18.75">
      <c r="B2" s="3" t="s">
        <v>325</v>
      </c>
    </row>
    <row r="4" spans="2:13" ht="18">
      <c r="F4" s="2"/>
      <c r="G4" s="2"/>
      <c r="H4" s="2"/>
      <c r="J4" s="2" t="s">
        <v>5</v>
      </c>
    </row>
    <row r="5" spans="2:13" ht="18">
      <c r="B5" s="4" t="s">
        <v>326</v>
      </c>
      <c r="C5" s="4"/>
      <c r="D5" s="4"/>
      <c r="E5" s="4"/>
      <c r="F5" s="5">
        <v>2019</v>
      </c>
      <c r="G5" s="5">
        <v>2020</v>
      </c>
      <c r="H5" s="6">
        <v>2021</v>
      </c>
      <c r="I5" s="17" t="s">
        <v>7</v>
      </c>
      <c r="J5" s="18" t="s">
        <v>8</v>
      </c>
      <c r="K5" s="18" t="s">
        <v>9</v>
      </c>
      <c r="L5" s="18" t="s">
        <v>10</v>
      </c>
      <c r="M5" s="18" t="s">
        <v>11</v>
      </c>
    </row>
    <row r="6" spans="2:13" ht="18">
      <c r="B6" s="1" t="s">
        <v>327</v>
      </c>
      <c r="F6" s="23" t="s">
        <v>21</v>
      </c>
      <c r="G6" s="8">
        <v>88.26</v>
      </c>
      <c r="H6" s="8">
        <v>89.56</v>
      </c>
      <c r="I6" s="19" t="s">
        <v>21</v>
      </c>
      <c r="J6" s="2" t="s">
        <v>21</v>
      </c>
      <c r="K6" s="2" t="s">
        <v>21</v>
      </c>
      <c r="L6" s="2" t="s">
        <v>21</v>
      </c>
      <c r="M6" s="20" t="s">
        <v>328</v>
      </c>
    </row>
    <row r="7" spans="2:13" ht="18">
      <c r="B7" s="1" t="s">
        <v>329</v>
      </c>
      <c r="F7" s="23" t="s">
        <v>21</v>
      </c>
      <c r="G7" s="8">
        <v>97.63</v>
      </c>
      <c r="H7" s="8">
        <v>97.8</v>
      </c>
      <c r="I7" s="19" t="s">
        <v>21</v>
      </c>
      <c r="J7" s="2" t="s">
        <v>21</v>
      </c>
      <c r="K7" s="2" t="s">
        <v>21</v>
      </c>
      <c r="L7" s="2" t="s">
        <v>21</v>
      </c>
      <c r="M7" s="20" t="s">
        <v>328</v>
      </c>
    </row>
    <row r="8" spans="2:13" ht="18">
      <c r="B8" s="1" t="s">
        <v>330</v>
      </c>
      <c r="F8" s="23" t="s">
        <v>21</v>
      </c>
      <c r="G8" s="24">
        <v>1E-3</v>
      </c>
      <c r="H8" s="8">
        <v>0.09</v>
      </c>
      <c r="I8" s="19" t="s">
        <v>21</v>
      </c>
      <c r="J8" s="2" t="s">
        <v>21</v>
      </c>
      <c r="K8" s="2" t="s">
        <v>21</v>
      </c>
      <c r="L8" s="2" t="s">
        <v>21</v>
      </c>
      <c r="M8" s="20" t="s">
        <v>328</v>
      </c>
    </row>
    <row r="9" spans="2:13" ht="18">
      <c r="B9" s="1" t="s">
        <v>331</v>
      </c>
      <c r="F9" s="23" t="s">
        <v>21</v>
      </c>
      <c r="G9" s="8">
        <v>53</v>
      </c>
      <c r="H9" s="8">
        <v>54.6</v>
      </c>
      <c r="I9" s="19" t="s">
        <v>21</v>
      </c>
      <c r="J9" s="2" t="s">
        <v>21</v>
      </c>
      <c r="K9" s="2" t="s">
        <v>21</v>
      </c>
      <c r="L9" s="2" t="s">
        <v>21</v>
      </c>
      <c r="M9" s="20" t="s">
        <v>328</v>
      </c>
    </row>
    <row r="10" spans="2:13" ht="18">
      <c r="B10" s="1" t="s">
        <v>332</v>
      </c>
      <c r="F10" s="23" t="s">
        <v>21</v>
      </c>
      <c r="G10" s="24">
        <v>0.01</v>
      </c>
      <c r="H10" s="8">
        <v>1.87</v>
      </c>
      <c r="I10" s="19" t="s">
        <v>21</v>
      </c>
      <c r="J10" s="2" t="s">
        <v>21</v>
      </c>
      <c r="K10" s="2" t="s">
        <v>21</v>
      </c>
      <c r="L10" s="2" t="s">
        <v>21</v>
      </c>
      <c r="M10" s="20" t="s">
        <v>328</v>
      </c>
    </row>
    <row r="11" spans="2:13" ht="18">
      <c r="B11" s="1" t="s">
        <v>333</v>
      </c>
      <c r="F11" s="23" t="s">
        <v>21</v>
      </c>
      <c r="G11" s="24">
        <v>5.0000000000000001E-3</v>
      </c>
      <c r="H11" s="8">
        <v>0.54</v>
      </c>
      <c r="I11" s="19" t="s">
        <v>21</v>
      </c>
      <c r="J11" s="2" t="s">
        <v>21</v>
      </c>
      <c r="K11" s="2" t="s">
        <v>21</v>
      </c>
      <c r="L11" s="2" t="s">
        <v>21</v>
      </c>
      <c r="M11" s="20" t="s">
        <v>328</v>
      </c>
    </row>
    <row r="12" spans="2:13" ht="18">
      <c r="B12" s="1" t="s">
        <v>334</v>
      </c>
      <c r="F12" s="23" t="s">
        <v>21</v>
      </c>
      <c r="G12" s="25">
        <v>0.01</v>
      </c>
      <c r="H12" s="25">
        <v>1.22</v>
      </c>
      <c r="I12" s="19" t="s">
        <v>21</v>
      </c>
      <c r="J12" s="2" t="s">
        <v>21</v>
      </c>
      <c r="K12" s="2" t="s">
        <v>21</v>
      </c>
      <c r="L12" s="2" t="s">
        <v>21</v>
      </c>
      <c r="M12" s="20" t="s">
        <v>328</v>
      </c>
    </row>
    <row r="13" spans="2:13" ht="18">
      <c r="B13" s="1" t="s">
        <v>335</v>
      </c>
      <c r="F13" s="23" t="s">
        <v>21</v>
      </c>
      <c r="G13" s="25">
        <v>5.6000000000000001E-2</v>
      </c>
      <c r="H13" s="25">
        <v>5.29</v>
      </c>
      <c r="I13" s="19" t="s">
        <v>21</v>
      </c>
      <c r="J13" s="2" t="s">
        <v>21</v>
      </c>
      <c r="K13" s="2" t="s">
        <v>21</v>
      </c>
      <c r="L13" s="2" t="s">
        <v>21</v>
      </c>
      <c r="M13" s="20" t="s">
        <v>328</v>
      </c>
    </row>
    <row r="14" spans="2:13" ht="18">
      <c r="B14" s="1" t="s">
        <v>336</v>
      </c>
      <c r="F14" s="23" t="s">
        <v>21</v>
      </c>
      <c r="G14" s="25">
        <v>97.85</v>
      </c>
      <c r="H14" s="25">
        <v>98.39</v>
      </c>
      <c r="I14" s="19" t="s">
        <v>21</v>
      </c>
      <c r="J14" s="2" t="s">
        <v>21</v>
      </c>
      <c r="K14" s="2" t="s">
        <v>21</v>
      </c>
      <c r="L14" s="2" t="s">
        <v>21</v>
      </c>
      <c r="M14" s="20" t="s">
        <v>328</v>
      </c>
    </row>
    <row r="15" spans="2:13" ht="18">
      <c r="B15" s="1" t="s">
        <v>337</v>
      </c>
      <c r="F15" s="23" t="s">
        <v>21</v>
      </c>
      <c r="G15" s="15">
        <v>2.2400000000000002</v>
      </c>
      <c r="H15" s="15">
        <v>2.27</v>
      </c>
      <c r="I15" s="19" t="s">
        <v>21</v>
      </c>
      <c r="J15" s="2" t="s">
        <v>21</v>
      </c>
      <c r="K15" s="2" t="s">
        <v>21</v>
      </c>
      <c r="L15" s="2" t="s">
        <v>21</v>
      </c>
      <c r="M15" s="20" t="s">
        <v>328</v>
      </c>
    </row>
    <row r="16" spans="2:13" ht="18">
      <c r="B16" s="1" t="s">
        <v>338</v>
      </c>
      <c r="F16" s="23" t="s">
        <v>21</v>
      </c>
      <c r="G16" s="26">
        <v>3.0000000000000001E-3</v>
      </c>
      <c r="H16" s="15">
        <v>0.02</v>
      </c>
      <c r="I16" s="19" t="s">
        <v>21</v>
      </c>
      <c r="J16" s="2" t="s">
        <v>21</v>
      </c>
      <c r="K16" s="2" t="s">
        <v>21</v>
      </c>
      <c r="L16" s="2" t="s">
        <v>21</v>
      </c>
      <c r="M16" s="20" t="s">
        <v>328</v>
      </c>
    </row>
    <row r="17" spans="2:13" ht="18">
      <c r="B17" s="1" t="s">
        <v>339</v>
      </c>
      <c r="F17" s="23" t="s">
        <v>21</v>
      </c>
      <c r="G17" s="15">
        <v>4.6100000000000003</v>
      </c>
      <c r="H17" s="15">
        <v>4.16</v>
      </c>
      <c r="I17" s="19" t="s">
        <v>21</v>
      </c>
      <c r="J17" s="2" t="s">
        <v>21</v>
      </c>
      <c r="K17" s="2" t="s">
        <v>21</v>
      </c>
      <c r="L17" s="2" t="s">
        <v>21</v>
      </c>
      <c r="M17" s="20" t="s">
        <v>328</v>
      </c>
    </row>
    <row r="18" spans="2:13" ht="18">
      <c r="B18" s="1" t="s">
        <v>340</v>
      </c>
      <c r="F18" s="23" t="s">
        <v>21</v>
      </c>
      <c r="G18" s="26">
        <v>2E-3</v>
      </c>
      <c r="H18" s="15">
        <v>0.02</v>
      </c>
      <c r="I18" s="19" t="s">
        <v>21</v>
      </c>
      <c r="J18" s="2" t="s">
        <v>21</v>
      </c>
      <c r="K18" s="2" t="s">
        <v>21</v>
      </c>
      <c r="L18" s="2" t="s">
        <v>21</v>
      </c>
      <c r="M18" s="20" t="s">
        <v>328</v>
      </c>
    </row>
    <row r="19" spans="2:13" ht="18">
      <c r="B19" s="1" t="s">
        <v>341</v>
      </c>
      <c r="F19" s="23" t="s">
        <v>21</v>
      </c>
      <c r="G19" s="26">
        <v>1.4999999999999999E-2</v>
      </c>
      <c r="H19" s="15">
        <v>0.04</v>
      </c>
      <c r="I19" s="19" t="s">
        <v>21</v>
      </c>
      <c r="J19" s="2" t="s">
        <v>21</v>
      </c>
      <c r="K19" s="2" t="s">
        <v>21</v>
      </c>
      <c r="L19" s="2" t="s">
        <v>21</v>
      </c>
      <c r="M19" s="20" t="s">
        <v>328</v>
      </c>
    </row>
    <row r="20" spans="2:13" ht="18">
      <c r="B20" s="1" t="s">
        <v>342</v>
      </c>
      <c r="F20" s="23" t="s">
        <v>21</v>
      </c>
      <c r="G20" s="15">
        <v>2</v>
      </c>
      <c r="H20" s="15">
        <v>3.63</v>
      </c>
      <c r="I20" s="19" t="s">
        <v>21</v>
      </c>
      <c r="J20" s="2" t="s">
        <v>21</v>
      </c>
      <c r="K20" s="2" t="s">
        <v>21</v>
      </c>
      <c r="L20" s="2" t="s">
        <v>21</v>
      </c>
      <c r="M20" s="20" t="s">
        <v>328</v>
      </c>
    </row>
    <row r="21" spans="2:13">
      <c r="B21" s="27" t="s">
        <v>343</v>
      </c>
    </row>
    <row r="23" spans="2:13" ht="18">
      <c r="B23" s="11" t="s">
        <v>27</v>
      </c>
      <c r="F23" s="12"/>
      <c r="G23" s="12"/>
      <c r="H23" s="12"/>
    </row>
    <row r="24" spans="2:13" ht="94.5" customHeight="1">
      <c r="B24" s="111" t="s">
        <v>344</v>
      </c>
      <c r="C24" s="112"/>
      <c r="D24" s="112"/>
      <c r="E24" s="112"/>
      <c r="F24" s="112"/>
      <c r="G24" s="112"/>
      <c r="H24" s="112"/>
      <c r="I24" s="112"/>
      <c r="J24" s="112"/>
      <c r="K24" s="112"/>
      <c r="L24" s="112"/>
      <c r="M24" s="113"/>
    </row>
    <row r="27" spans="2:13" ht="18">
      <c r="F27" s="2"/>
      <c r="G27" s="2"/>
      <c r="H27" s="2"/>
      <c r="J27" s="2" t="s">
        <v>5</v>
      </c>
    </row>
    <row r="28" spans="2:13" ht="18">
      <c r="B28" s="4" t="s">
        <v>345</v>
      </c>
      <c r="C28" s="4"/>
      <c r="D28" s="4"/>
      <c r="E28" s="4"/>
      <c r="F28" s="5">
        <v>2019</v>
      </c>
      <c r="G28" s="5">
        <v>2020</v>
      </c>
      <c r="H28" s="6">
        <v>2021</v>
      </c>
      <c r="I28" s="17" t="s">
        <v>7</v>
      </c>
      <c r="J28" s="18" t="s">
        <v>8</v>
      </c>
      <c r="K28" s="18" t="s">
        <v>9</v>
      </c>
      <c r="L28" s="18" t="s">
        <v>10</v>
      </c>
      <c r="M28" s="18" t="s">
        <v>11</v>
      </c>
    </row>
    <row r="29" spans="2:13" ht="18">
      <c r="B29" s="1" t="s">
        <v>346</v>
      </c>
      <c r="F29" s="23" t="s">
        <v>21</v>
      </c>
      <c r="G29" s="8">
        <v>4.68</v>
      </c>
      <c r="H29" s="8">
        <v>5.33</v>
      </c>
      <c r="I29" s="19" t="s">
        <v>21</v>
      </c>
      <c r="J29" s="2" t="s">
        <v>21</v>
      </c>
      <c r="K29" s="2" t="s">
        <v>21</v>
      </c>
      <c r="L29" s="2" t="s">
        <v>21</v>
      </c>
      <c r="M29" s="20" t="s">
        <v>328</v>
      </c>
    </row>
    <row r="30" spans="2:13" ht="18">
      <c r="B30" s="1" t="s">
        <v>347</v>
      </c>
      <c r="F30" s="23" t="s">
        <v>21</v>
      </c>
      <c r="G30" s="23">
        <v>87.39</v>
      </c>
      <c r="H30" s="23">
        <v>86.89</v>
      </c>
      <c r="I30" s="19" t="s">
        <v>21</v>
      </c>
      <c r="J30" s="2" t="s">
        <v>21</v>
      </c>
      <c r="K30" s="2" t="s">
        <v>21</v>
      </c>
      <c r="L30" s="2" t="s">
        <v>21</v>
      </c>
      <c r="M30" s="20" t="s">
        <v>328</v>
      </c>
    </row>
    <row r="31" spans="2:13" ht="18">
      <c r="B31" s="1" t="s">
        <v>348</v>
      </c>
      <c r="F31" s="23" t="s">
        <v>21</v>
      </c>
      <c r="G31" s="23">
        <v>239.64</v>
      </c>
      <c r="H31" s="23">
        <v>239.64</v>
      </c>
      <c r="I31" s="19" t="s">
        <v>21</v>
      </c>
      <c r="J31" s="2" t="s">
        <v>21</v>
      </c>
      <c r="K31" s="2" t="s">
        <v>21</v>
      </c>
      <c r="L31" s="2" t="s">
        <v>21</v>
      </c>
      <c r="M31" s="20" t="s">
        <v>328</v>
      </c>
    </row>
    <row r="32" spans="2:13">
      <c r="B32" s="27" t="s">
        <v>343</v>
      </c>
    </row>
    <row r="34" spans="2:13" ht="18">
      <c r="B34" s="11" t="s">
        <v>27</v>
      </c>
      <c r="F34" s="12"/>
      <c r="G34" s="12"/>
      <c r="H34" s="12"/>
    </row>
    <row r="35" spans="2:13" ht="55.5" customHeight="1">
      <c r="B35" s="111" t="s">
        <v>349</v>
      </c>
      <c r="C35" s="112"/>
      <c r="D35" s="112"/>
      <c r="E35" s="112"/>
      <c r="F35" s="112"/>
      <c r="G35" s="112"/>
      <c r="H35" s="112"/>
      <c r="I35" s="112"/>
      <c r="J35" s="112"/>
      <c r="K35" s="112"/>
      <c r="L35" s="112"/>
      <c r="M35" s="113"/>
    </row>
    <row r="38" spans="2:13" ht="18">
      <c r="B38" s="4" t="s">
        <v>350</v>
      </c>
      <c r="C38" s="4"/>
      <c r="D38" s="4"/>
      <c r="E38" s="4"/>
      <c r="F38" s="5">
        <v>2019</v>
      </c>
      <c r="G38" s="5">
        <v>2020</v>
      </c>
      <c r="H38" s="6">
        <v>2021</v>
      </c>
      <c r="I38" s="17" t="s">
        <v>7</v>
      </c>
      <c r="J38" s="18" t="s">
        <v>8</v>
      </c>
      <c r="K38" s="18" t="s">
        <v>9</v>
      </c>
      <c r="L38" s="18" t="s">
        <v>10</v>
      </c>
      <c r="M38" s="18" t="s">
        <v>11</v>
      </c>
    </row>
    <row r="39" spans="2:13" ht="18">
      <c r="B39" s="1" t="s">
        <v>351</v>
      </c>
      <c r="F39" s="23" t="s">
        <v>21</v>
      </c>
      <c r="G39" s="8">
        <v>39.83</v>
      </c>
      <c r="H39" s="8">
        <v>29.8</v>
      </c>
      <c r="I39" s="19" t="s">
        <v>21</v>
      </c>
      <c r="J39" s="2" t="s">
        <v>21</v>
      </c>
      <c r="K39" s="2" t="s">
        <v>21</v>
      </c>
      <c r="L39" s="2" t="s">
        <v>21</v>
      </c>
      <c r="M39" s="20" t="s">
        <v>328</v>
      </c>
    </row>
    <row r="40" spans="2:13" ht="18">
      <c r="B40" s="1" t="s">
        <v>352</v>
      </c>
      <c r="F40" s="23" t="s">
        <v>21</v>
      </c>
      <c r="G40" s="23">
        <v>14.35</v>
      </c>
      <c r="H40" s="23">
        <v>25.05</v>
      </c>
      <c r="I40" s="19" t="s">
        <v>21</v>
      </c>
      <c r="J40" s="2" t="s">
        <v>21</v>
      </c>
      <c r="K40" s="2" t="s">
        <v>21</v>
      </c>
      <c r="L40" s="2" t="s">
        <v>21</v>
      </c>
      <c r="M40" s="20" t="s">
        <v>328</v>
      </c>
    </row>
    <row r="41" spans="2:13" ht="18">
      <c r="B41" s="27" t="s">
        <v>343</v>
      </c>
      <c r="F41" s="23"/>
      <c r="G41" s="23"/>
      <c r="H41" s="23"/>
      <c r="I41" s="19" t="s">
        <v>21</v>
      </c>
      <c r="J41" s="2" t="s">
        <v>21</v>
      </c>
      <c r="K41" s="2" t="s">
        <v>21</v>
      </c>
      <c r="L41" s="2" t="s">
        <v>21</v>
      </c>
      <c r="M41" s="20" t="s">
        <v>328</v>
      </c>
    </row>
    <row r="43" spans="2:13" ht="18">
      <c r="B43" s="11" t="s">
        <v>27</v>
      </c>
      <c r="F43" s="12"/>
      <c r="G43" s="12"/>
      <c r="H43" s="12"/>
    </row>
    <row r="44" spans="2:13" ht="59.25" customHeight="1">
      <c r="B44" s="111" t="s">
        <v>349</v>
      </c>
      <c r="C44" s="112"/>
      <c r="D44" s="112"/>
      <c r="E44" s="112"/>
      <c r="F44" s="112"/>
      <c r="G44" s="112"/>
      <c r="H44" s="112"/>
      <c r="I44" s="112"/>
      <c r="J44" s="112"/>
      <c r="K44" s="112"/>
      <c r="L44" s="112"/>
      <c r="M44" s="113"/>
    </row>
    <row r="46" spans="2:13" ht="18">
      <c r="F46" s="2"/>
      <c r="G46" s="2"/>
      <c r="H46" s="2"/>
      <c r="J46" s="2" t="s">
        <v>5</v>
      </c>
    </row>
    <row r="47" spans="2:13" ht="18">
      <c r="B47" s="4" t="s">
        <v>275</v>
      </c>
      <c r="C47" s="4"/>
      <c r="D47" s="4"/>
      <c r="E47" s="4"/>
      <c r="F47" s="5">
        <v>2019</v>
      </c>
      <c r="G47" s="5">
        <v>2020</v>
      </c>
      <c r="H47" s="6">
        <v>2021</v>
      </c>
      <c r="I47" s="17" t="s">
        <v>7</v>
      </c>
      <c r="J47" s="18" t="s">
        <v>8</v>
      </c>
      <c r="K47" s="18" t="s">
        <v>9</v>
      </c>
      <c r="L47" s="18" t="s">
        <v>10</v>
      </c>
      <c r="M47" s="18" t="s">
        <v>11</v>
      </c>
    </row>
    <row r="48" spans="2:13" ht="18">
      <c r="B48" s="1" t="s">
        <v>353</v>
      </c>
      <c r="F48" s="23" t="s">
        <v>21</v>
      </c>
      <c r="G48" s="7">
        <v>466</v>
      </c>
      <c r="H48" s="7">
        <v>292</v>
      </c>
      <c r="I48" s="19" t="s">
        <v>21</v>
      </c>
      <c r="J48" s="2" t="s">
        <v>21</v>
      </c>
      <c r="K48" s="2" t="s">
        <v>21</v>
      </c>
      <c r="L48" s="2" t="s">
        <v>21</v>
      </c>
      <c r="M48" s="20" t="s">
        <v>328</v>
      </c>
    </row>
    <row r="49" spans="2:13" ht="18">
      <c r="B49" s="1" t="s">
        <v>354</v>
      </c>
      <c r="F49" s="23" t="s">
        <v>21</v>
      </c>
      <c r="G49" s="7">
        <v>460</v>
      </c>
      <c r="H49" s="7">
        <v>486</v>
      </c>
      <c r="I49" s="19" t="s">
        <v>21</v>
      </c>
      <c r="J49" s="2" t="s">
        <v>21</v>
      </c>
      <c r="K49" s="2" t="s">
        <v>21</v>
      </c>
      <c r="L49" s="2" t="s">
        <v>21</v>
      </c>
      <c r="M49" s="20" t="s">
        <v>328</v>
      </c>
    </row>
    <row r="50" spans="2:13" ht="18">
      <c r="B50" s="1" t="s">
        <v>355</v>
      </c>
      <c r="F50" s="23" t="s">
        <v>21</v>
      </c>
      <c r="G50" s="7">
        <v>1158</v>
      </c>
      <c r="H50" s="7">
        <v>1419</v>
      </c>
      <c r="I50" s="19" t="s">
        <v>21</v>
      </c>
      <c r="J50" s="2" t="s">
        <v>21</v>
      </c>
      <c r="K50" s="2" t="s">
        <v>21</v>
      </c>
      <c r="L50" s="2" t="s">
        <v>21</v>
      </c>
      <c r="M50" s="20" t="s">
        <v>328</v>
      </c>
    </row>
    <row r="52" spans="2:13" ht="18">
      <c r="B52" s="11" t="s">
        <v>27</v>
      </c>
      <c r="F52" s="12"/>
      <c r="G52" s="12"/>
      <c r="H52" s="12"/>
    </row>
    <row r="53" spans="2:13" ht="54" customHeight="1">
      <c r="B53" s="111" t="s">
        <v>356</v>
      </c>
      <c r="C53" s="112"/>
      <c r="D53" s="112"/>
      <c r="E53" s="112"/>
      <c r="F53" s="112"/>
      <c r="G53" s="112"/>
      <c r="H53" s="112"/>
      <c r="I53" s="112"/>
      <c r="J53" s="112"/>
      <c r="K53" s="112"/>
      <c r="L53" s="112"/>
      <c r="M53" s="113"/>
    </row>
    <row r="56" spans="2:13" ht="18">
      <c r="F56" s="2"/>
      <c r="G56" s="2"/>
      <c r="H56" s="2"/>
      <c r="J56" s="2" t="s">
        <v>5</v>
      </c>
    </row>
    <row r="57" spans="2:13" ht="18">
      <c r="B57" s="4" t="s">
        <v>357</v>
      </c>
      <c r="C57" s="4"/>
      <c r="D57" s="4"/>
      <c r="E57" s="4"/>
      <c r="F57" s="5">
        <v>2019</v>
      </c>
      <c r="G57" s="5">
        <v>2020</v>
      </c>
      <c r="H57" s="6">
        <v>2021</v>
      </c>
      <c r="I57" s="17" t="s">
        <v>7</v>
      </c>
      <c r="J57" s="18" t="s">
        <v>8</v>
      </c>
      <c r="K57" s="18" t="s">
        <v>9</v>
      </c>
      <c r="L57" s="18" t="s">
        <v>10</v>
      </c>
      <c r="M57" s="18" t="s">
        <v>11</v>
      </c>
    </row>
    <row r="58" spans="2:13" ht="18">
      <c r="B58" s="1" t="s">
        <v>358</v>
      </c>
      <c r="F58" s="23" t="s">
        <v>21</v>
      </c>
      <c r="G58" s="8">
        <v>97.03</v>
      </c>
      <c r="H58" s="8">
        <v>97.29</v>
      </c>
      <c r="I58" s="19" t="s">
        <v>21</v>
      </c>
      <c r="J58" s="2" t="s">
        <v>21</v>
      </c>
      <c r="K58" s="2" t="s">
        <v>21</v>
      </c>
      <c r="L58" s="2" t="s">
        <v>21</v>
      </c>
      <c r="M58" s="20" t="s">
        <v>328</v>
      </c>
    </row>
    <row r="59" spans="2:13" ht="18">
      <c r="B59" s="1" t="s">
        <v>359</v>
      </c>
      <c r="F59" s="23" t="s">
        <v>21</v>
      </c>
      <c r="G59" s="8">
        <v>99.37</v>
      </c>
      <c r="H59" s="8">
        <v>99.49</v>
      </c>
      <c r="I59" s="19" t="s">
        <v>21</v>
      </c>
      <c r="J59" s="2" t="s">
        <v>21</v>
      </c>
      <c r="K59" s="2" t="s">
        <v>21</v>
      </c>
      <c r="L59" s="2" t="s">
        <v>21</v>
      </c>
      <c r="M59" s="20" t="s">
        <v>328</v>
      </c>
    </row>
    <row r="60" spans="2:13">
      <c r="B60" s="27" t="s">
        <v>343</v>
      </c>
    </row>
    <row r="62" spans="2:13" ht="18">
      <c r="B62" s="11" t="s">
        <v>27</v>
      </c>
      <c r="F62" s="12"/>
      <c r="G62" s="12"/>
      <c r="H62" s="12"/>
    </row>
    <row r="63" spans="2:13" ht="49.5" customHeight="1">
      <c r="B63" s="111" t="s">
        <v>360</v>
      </c>
      <c r="C63" s="112"/>
      <c r="D63" s="112"/>
      <c r="E63" s="112"/>
      <c r="F63" s="112"/>
      <c r="G63" s="112"/>
      <c r="H63" s="112"/>
      <c r="I63" s="112"/>
      <c r="J63" s="112"/>
      <c r="K63" s="112"/>
      <c r="L63" s="112"/>
      <c r="M63" s="113"/>
    </row>
    <row r="65" spans="2:13" ht="18">
      <c r="F65" s="2"/>
      <c r="G65" s="2"/>
      <c r="H65" s="2"/>
      <c r="J65" s="2" t="s">
        <v>5</v>
      </c>
    </row>
    <row r="66" spans="2:13" ht="18">
      <c r="B66" s="4" t="s">
        <v>361</v>
      </c>
      <c r="C66" s="4"/>
      <c r="D66" s="4"/>
      <c r="E66" s="4"/>
      <c r="F66" s="5">
        <v>2019</v>
      </c>
      <c r="G66" s="5">
        <v>2020</v>
      </c>
      <c r="H66" s="6">
        <v>2021</v>
      </c>
      <c r="I66" s="17" t="s">
        <v>7</v>
      </c>
      <c r="J66" s="18" t="s">
        <v>8</v>
      </c>
      <c r="K66" s="18" t="s">
        <v>9</v>
      </c>
      <c r="L66" s="18" t="s">
        <v>10</v>
      </c>
      <c r="M66" s="18" t="s">
        <v>11</v>
      </c>
    </row>
    <row r="67" spans="2:13" ht="18">
      <c r="B67" s="1" t="s">
        <v>311</v>
      </c>
      <c r="F67" s="28">
        <v>8</v>
      </c>
      <c r="G67" s="29" t="s">
        <v>21</v>
      </c>
      <c r="H67" s="7">
        <v>64</v>
      </c>
      <c r="I67" s="19" t="s">
        <v>21</v>
      </c>
      <c r="J67" s="2" t="s">
        <v>21</v>
      </c>
      <c r="K67" s="2" t="s">
        <v>21</v>
      </c>
      <c r="L67" s="2" t="s">
        <v>21</v>
      </c>
      <c r="M67" s="20" t="s">
        <v>328</v>
      </c>
    </row>
    <row r="68" spans="2:13" ht="18">
      <c r="B68" s="1" t="s">
        <v>313</v>
      </c>
      <c r="F68" s="28">
        <v>30</v>
      </c>
      <c r="G68" s="7">
        <v>7</v>
      </c>
      <c r="H68" s="7">
        <v>56</v>
      </c>
      <c r="I68" s="19" t="s">
        <v>21</v>
      </c>
      <c r="J68" s="2" t="s">
        <v>21</v>
      </c>
      <c r="K68" s="2" t="s">
        <v>21</v>
      </c>
      <c r="L68" s="2" t="s">
        <v>21</v>
      </c>
      <c r="M68" s="20" t="s">
        <v>328</v>
      </c>
    </row>
    <row r="69" spans="2:13" ht="18">
      <c r="F69" s="23"/>
      <c r="G69" s="16"/>
      <c r="H69" s="16"/>
      <c r="I69" s="16"/>
      <c r="J69" s="16"/>
      <c r="K69" s="16"/>
      <c r="L69" s="16"/>
      <c r="M69" s="16"/>
    </row>
    <row r="70" spans="2:13" ht="18">
      <c r="B70" s="11" t="s">
        <v>27</v>
      </c>
      <c r="F70" s="12"/>
      <c r="G70" s="12"/>
      <c r="H70" s="12"/>
    </row>
    <row r="71" spans="2:13" ht="76.5" customHeight="1">
      <c r="B71" s="111" t="s">
        <v>362</v>
      </c>
      <c r="C71" s="112"/>
      <c r="D71" s="112"/>
      <c r="E71" s="112"/>
      <c r="F71" s="112"/>
      <c r="G71" s="112"/>
      <c r="H71" s="112"/>
      <c r="I71" s="112"/>
      <c r="J71" s="112"/>
      <c r="K71" s="112"/>
      <c r="L71" s="112"/>
      <c r="M71" s="113"/>
    </row>
    <row r="72" spans="2:13" ht="18">
      <c r="F72" s="23"/>
      <c r="G72" s="7"/>
      <c r="H72" s="7"/>
      <c r="I72" s="7"/>
      <c r="J72" s="7"/>
      <c r="K72" s="7"/>
      <c r="L72" s="7"/>
      <c r="M72" s="7"/>
    </row>
  </sheetData>
  <mergeCells count="6">
    <mergeCell ref="B24:M24"/>
    <mergeCell ref="B71:M71"/>
    <mergeCell ref="B63:M63"/>
    <mergeCell ref="B53:M53"/>
    <mergeCell ref="B44:M44"/>
    <mergeCell ref="B35:M35"/>
  </mergeCells>
  <pageMargins left="0.511811024" right="0.511811024" top="0.78740157499999996" bottom="0.78740157499999996" header="0.31496062000000002" footer="0.31496062000000002"/>
  <ignoredErrors>
    <ignoredError sqref="M6:M20"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6819D073B3724D904D57636F9F7B3A" ma:contentTypeVersion="11" ma:contentTypeDescription="Crie um novo documento." ma:contentTypeScope="" ma:versionID="db3bb514e646e7208299c44af314a7bc">
  <xsd:schema xmlns:xsd="http://www.w3.org/2001/XMLSchema" xmlns:xs="http://www.w3.org/2001/XMLSchema" xmlns:p="http://schemas.microsoft.com/office/2006/metadata/properties" xmlns:ns2="6bc1b7a9-7d21-4022-a927-c6f868f06164" targetNamespace="http://schemas.microsoft.com/office/2006/metadata/properties" ma:root="true" ma:fieldsID="ea4e38c6cfbdb46b46ba95790223d4fe" ns2:_="">
    <xsd:import namespace="6bc1b7a9-7d21-4022-a927-c6f868f061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1b7a9-7d21-4022-a927-c6f868f06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C2C449-BDB0-43DA-BCBF-909370D85972}"/>
</file>

<file path=customXml/itemProps2.xml><?xml version="1.0" encoding="utf-8"?>
<ds:datastoreItem xmlns:ds="http://schemas.openxmlformats.org/officeDocument/2006/customXml" ds:itemID="{2C592DB7-61CD-4A9A-A741-9270B411EF54}"/>
</file>

<file path=customXml/itemProps3.xml><?xml version="1.0" encoding="utf-8"?>
<ds:datastoreItem xmlns:ds="http://schemas.openxmlformats.org/officeDocument/2006/customXml" ds:itemID="{DEB493E0-7A7A-41E5-9555-87DB20D7C3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Rasteiro</dc:creator>
  <cp:keywords/>
  <dc:description/>
  <cp:lastModifiedBy>Ana Carolina Lisboa</cp:lastModifiedBy>
  <cp:revision/>
  <dcterms:created xsi:type="dcterms:W3CDTF">2022-02-18T18:10:00Z</dcterms:created>
  <dcterms:modified xsi:type="dcterms:W3CDTF">2022-04-21T14:07:41Z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0x010100B66819D073B3724D904D57636F9F7B3A</vt:lpwstr>
  </property>
  <property fmtid="{D5CDD505-2E9C-101B-9397-08002B2CF9AE}" pid="3" name="ICV">
    <vt:lpwstr>DDE8CCB1938840A7A2E29DC34F7DA694</vt:lpwstr>
  </property>
  <property fmtid="{D5CDD505-2E9C-101B-9397-08002B2CF9AE}" pid="4" name="KSOProductBuildVer">
    <vt:lpwstr>1046-11.2.0.11042</vt:lpwstr>
  </property>
</Properties>
</file>